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G:\Shared drives\EFISC-GTP\EFISC-GTP\EFISC ACCREDITATION\Application EA-RVA December 2017_CODE DOCUMENTS\PUBLISCED VERSIONS\DEFINITIVE DOCS\Check list for auditors\"/>
    </mc:Choice>
  </mc:AlternateContent>
  <xr:revisionPtr revIDLastSave="0" documentId="13_ncr:1_{01931AA8-283E-4E07-A93B-70BBE832F6BF}" xr6:coauthVersionLast="47" xr6:coauthVersionMax="47" xr10:uidLastSave="{00000000-0000-0000-0000-000000000000}"/>
  <bookViews>
    <workbookView xWindow="-108" yWindow="-108" windowWidth="23256" windowHeight="12456" activeTab="1" xr2:uid="{00000000-000D-0000-FFFF-FFFF00000000}"/>
  </bookViews>
  <sheets>
    <sheet name="General Information" sheetId="1" r:id="rId1"/>
    <sheet name="Assessment sheet " sheetId="2" r:id="rId2"/>
  </sheets>
  <definedNames>
    <definedName name="_xlnm._FilterDatabase" localSheetId="1" hidden="1">'Assessment sheet '!$F$13:$F$170</definedName>
    <definedName name="_xlnm.Print_Area" localSheetId="1">'Assessment sheet '!$A$1:$H$170</definedName>
    <definedName name="_xlnm.Print_Area" localSheetId="0">'General Information'!$A$1:$I$52</definedName>
    <definedName name="_xlnm.Print_Titles" localSheetId="1">'Assessment sheet '!$13:$13</definedName>
    <definedName name="Z_4348A64A_D3B8_4B48_AB5A_5644CCA9CC37_.wvu.FilterData" localSheetId="1" hidden="1">'Assessment sheet '!$F$13:$F$170</definedName>
    <definedName name="Z_4348A64A_D3B8_4B48_AB5A_5644CCA9CC37_.wvu.PrintArea" localSheetId="1" hidden="1">'Assessment sheet '!$A$1:$H$170</definedName>
    <definedName name="Z_4348A64A_D3B8_4B48_AB5A_5644CCA9CC37_.wvu.PrintArea" localSheetId="0" hidden="1">'General Information'!$A$1:$H$44</definedName>
    <definedName name="Z_4348A64A_D3B8_4B48_AB5A_5644CCA9CC37_.wvu.PrintTitles" localSheetId="1" hidden="1">'Assessment sheet '!$13:$13</definedName>
    <definedName name="Z_7D5FBBD9_7DD0_4279_90E5_70022F3E1D5D_.wvu.PrintArea" localSheetId="1" hidden="1">'Assessment sheet '!$A$1:$F$171</definedName>
    <definedName name="Z_7D5FBBD9_7DD0_4279_90E5_70022F3E1D5D_.wvu.PrintTitles" localSheetId="1" hidden="1">'Assessment sheet '!$13:$13</definedName>
    <definedName name="Z_CDFBA4CA_55E9_44A3_B913_EFCE89778513_.wvu.Cols" localSheetId="0" hidden="1">'General Information'!$H:$H</definedName>
    <definedName name="Z_CDFBA4CA_55E9_44A3_B913_EFCE89778513_.wvu.FilterData" localSheetId="1" hidden="1">'Assessment sheet '!$F$13:$F$170</definedName>
    <definedName name="Z_CDFBA4CA_55E9_44A3_B913_EFCE89778513_.wvu.PrintArea" localSheetId="1" hidden="1">'Assessment sheet '!$A$1:$H$170</definedName>
    <definedName name="Z_CDFBA4CA_55E9_44A3_B913_EFCE89778513_.wvu.PrintArea" localSheetId="0" hidden="1">'General Information'!$A$1:$H$44</definedName>
    <definedName name="Z_CDFBA4CA_55E9_44A3_B913_EFCE89778513_.wvu.PrintTitles" localSheetId="1" hidden="1">'Assessment sheet '!$13:$13</definedName>
  </definedNames>
  <calcPr calcId="191029"/>
  <customWorkbookViews>
    <customWorkbookView name="Rob.Diks - Personal View" guid="{7D5FBBD9-7DD0-4279-90E5-70022F3E1D5D}" mergeInterval="0" personalView="1" maximized="1" windowWidth="1276" windowHeight="799" activeSheetId="1"/>
    <customWorkbookView name="Auditor view" guid="{4348A64A-D3B8-4B48-AB5A-5644CCA9CC37}" maximized="1" xWindow="1" yWindow="1" windowWidth="1272" windowHeight="554" activeSheetId="1"/>
    <customWorkbookView name="pb - Personal View" guid="{CDFBA4CA-55E9-44A3-B913-EFCE89778513}" mergeInterval="0" personalView="1" maximized="1" xWindow="1" yWindow="1" windowWidth="1272" windowHeight="87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1" i="2" l="1"/>
  <c r="L161" i="2"/>
  <c r="M161" i="2"/>
  <c r="N161" i="2"/>
  <c r="K162" i="2"/>
  <c r="L162" i="2"/>
  <c r="M162" i="2"/>
  <c r="N162" i="2"/>
  <c r="K157" i="2"/>
  <c r="L157" i="2"/>
  <c r="M157" i="2"/>
  <c r="N157" i="2"/>
  <c r="K139" i="2"/>
  <c r="L139" i="2"/>
  <c r="M139" i="2"/>
  <c r="N139" i="2"/>
  <c r="K135" i="2"/>
  <c r="L135" i="2"/>
  <c r="M135" i="2"/>
  <c r="N135" i="2"/>
  <c r="K136" i="2"/>
  <c r="L136" i="2"/>
  <c r="M136" i="2"/>
  <c r="N136" i="2"/>
  <c r="K132" i="2"/>
  <c r="L132" i="2"/>
  <c r="M132" i="2"/>
  <c r="N132" i="2"/>
  <c r="K124" i="2"/>
  <c r="L124" i="2"/>
  <c r="M124" i="2"/>
  <c r="N124" i="2"/>
  <c r="K125" i="2"/>
  <c r="L125" i="2"/>
  <c r="M125" i="2"/>
  <c r="N125" i="2"/>
  <c r="K121" i="2"/>
  <c r="L121" i="2"/>
  <c r="M121" i="2"/>
  <c r="N121" i="2"/>
  <c r="K122" i="2"/>
  <c r="L122" i="2"/>
  <c r="M122" i="2"/>
  <c r="N122" i="2"/>
  <c r="K100" i="2"/>
  <c r="L100" i="2"/>
  <c r="M100" i="2"/>
  <c r="N100" i="2"/>
  <c r="K101" i="2"/>
  <c r="L101" i="2"/>
  <c r="M101" i="2"/>
  <c r="N101" i="2"/>
  <c r="K102" i="2"/>
  <c r="L102" i="2"/>
  <c r="M102" i="2"/>
  <c r="N102" i="2"/>
  <c r="K103" i="2"/>
  <c r="L103" i="2"/>
  <c r="M103" i="2"/>
  <c r="N103" i="2"/>
  <c r="K96" i="2"/>
  <c r="L96" i="2"/>
  <c r="M96" i="2"/>
  <c r="N96" i="2"/>
  <c r="K97" i="2"/>
  <c r="L97" i="2"/>
  <c r="M97" i="2"/>
  <c r="N97" i="2"/>
  <c r="K98" i="2"/>
  <c r="L98" i="2"/>
  <c r="M98" i="2"/>
  <c r="N98" i="2"/>
  <c r="K94" i="2"/>
  <c r="L94" i="2"/>
  <c r="M94" i="2"/>
  <c r="N94" i="2"/>
  <c r="K74" i="2"/>
  <c r="L74" i="2"/>
  <c r="M74" i="2"/>
  <c r="N74" i="2"/>
  <c r="K75" i="2"/>
  <c r="L75" i="2"/>
  <c r="M75" i="2"/>
  <c r="N75" i="2"/>
  <c r="K71" i="2"/>
  <c r="L71" i="2"/>
  <c r="M71" i="2"/>
  <c r="N71" i="2"/>
  <c r="K68" i="2"/>
  <c r="L68" i="2"/>
  <c r="M68" i="2"/>
  <c r="N68" i="2"/>
  <c r="K69" i="2"/>
  <c r="L69" i="2"/>
  <c r="M69" i="2"/>
  <c r="N69" i="2"/>
  <c r="K57" i="2"/>
  <c r="L57" i="2"/>
  <c r="M57" i="2"/>
  <c r="N57" i="2"/>
  <c r="K58" i="2"/>
  <c r="L58" i="2"/>
  <c r="M58" i="2"/>
  <c r="N58" i="2"/>
  <c r="K53" i="2"/>
  <c r="L53" i="2"/>
  <c r="M53" i="2"/>
  <c r="N53" i="2"/>
  <c r="K38" i="2"/>
  <c r="L38" i="2"/>
  <c r="M38" i="2"/>
  <c r="N38" i="2"/>
  <c r="K39" i="2"/>
  <c r="L39" i="2"/>
  <c r="M39" i="2"/>
  <c r="N39" i="2"/>
  <c r="K35" i="2"/>
  <c r="L35" i="2"/>
  <c r="M35" i="2"/>
  <c r="N35" i="2"/>
  <c r="K32" i="2"/>
  <c r="L32" i="2"/>
  <c r="M32" i="2"/>
  <c r="N32" i="2"/>
  <c r="K26" i="2"/>
  <c r="L26" i="2"/>
  <c r="M26" i="2"/>
  <c r="N26" i="2"/>
  <c r="K25" i="2"/>
  <c r="K19" i="2"/>
  <c r="L19" i="2"/>
  <c r="M19" i="2"/>
  <c r="N19" i="2"/>
  <c r="N15" i="2"/>
  <c r="M15" i="2"/>
  <c r="L15" i="2"/>
  <c r="K15" i="2"/>
  <c r="N14" i="2"/>
  <c r="M14" i="2"/>
  <c r="L14" i="2"/>
  <c r="K14" i="2"/>
  <c r="K17" i="2"/>
  <c r="K18" i="2"/>
  <c r="K20" i="2"/>
  <c r="K21" i="2"/>
  <c r="K22" i="2"/>
  <c r="K23" i="2"/>
  <c r="K24" i="2"/>
  <c r="K27" i="2"/>
  <c r="K28" i="2"/>
  <c r="K29" i="2"/>
  <c r="K30" i="2"/>
  <c r="K31" i="2"/>
  <c r="K33" i="2"/>
  <c r="K34" i="2"/>
  <c r="K36" i="2"/>
  <c r="K37" i="2"/>
  <c r="K40" i="2"/>
  <c r="K41" i="2"/>
  <c r="K42" i="2"/>
  <c r="K43" i="2"/>
  <c r="K44" i="2"/>
  <c r="K48" i="2"/>
  <c r="K49" i="2"/>
  <c r="K50" i="2"/>
  <c r="K51" i="2"/>
  <c r="K52" i="2"/>
  <c r="K54" i="2"/>
  <c r="K55" i="2"/>
  <c r="K56" i="2"/>
  <c r="K59" i="2"/>
  <c r="K60" i="2"/>
  <c r="K61" i="2"/>
  <c r="K62" i="2"/>
  <c r="K64" i="2"/>
  <c r="K65" i="2"/>
  <c r="K66" i="2"/>
  <c r="K67" i="2"/>
  <c r="K70" i="2"/>
  <c r="K72" i="2"/>
  <c r="K73" i="2"/>
  <c r="K80" i="2"/>
  <c r="K81" i="2"/>
  <c r="K82" i="2"/>
  <c r="K83" i="2"/>
  <c r="K84" i="2"/>
  <c r="K85" i="2"/>
  <c r="K86" i="2"/>
  <c r="K87" i="2"/>
  <c r="K88" i="2"/>
  <c r="K89" i="2"/>
  <c r="K90" i="2"/>
  <c r="K93" i="2"/>
  <c r="K95" i="2"/>
  <c r="K99" i="2"/>
  <c r="K104" i="2"/>
  <c r="K111" i="2"/>
  <c r="K112" i="2"/>
  <c r="K113" i="2"/>
  <c r="K114" i="2"/>
  <c r="K115" i="2"/>
  <c r="K116" i="2"/>
  <c r="K117" i="2"/>
  <c r="K118" i="2"/>
  <c r="K119" i="2"/>
  <c r="K120" i="2"/>
  <c r="K123" i="2"/>
  <c r="K126" i="2"/>
  <c r="K127" i="2"/>
  <c r="K129" i="2"/>
  <c r="K130" i="2"/>
  <c r="K131" i="2"/>
  <c r="K133" i="2"/>
  <c r="K134" i="2"/>
  <c r="K137" i="2"/>
  <c r="K138" i="2"/>
  <c r="K140" i="2"/>
  <c r="K142" i="2"/>
  <c r="K143" i="2"/>
  <c r="K144" i="2"/>
  <c r="K145" i="2"/>
  <c r="K146" i="2"/>
  <c r="K147" i="2"/>
  <c r="K148" i="2"/>
  <c r="K149" i="2"/>
  <c r="K150" i="2"/>
  <c r="K151" i="2"/>
  <c r="K152" i="2"/>
  <c r="K153" i="2"/>
  <c r="K154" i="2"/>
  <c r="K155" i="2"/>
  <c r="K156" i="2"/>
  <c r="K158" i="2"/>
  <c r="K159" i="2"/>
  <c r="K160" i="2"/>
  <c r="K163" i="2"/>
  <c r="K164" i="2"/>
  <c r="K165" i="2"/>
  <c r="K166" i="2"/>
  <c r="K167" i="2"/>
  <c r="K168" i="2"/>
  <c r="K169" i="2"/>
  <c r="K170" i="2"/>
  <c r="K16" i="2"/>
  <c r="L129" i="2"/>
  <c r="M129" i="2"/>
  <c r="N129" i="2"/>
  <c r="L16" i="2"/>
  <c r="L17" i="2"/>
  <c r="L18" i="2"/>
  <c r="L20" i="2"/>
  <c r="L21" i="2"/>
  <c r="L22" i="2"/>
  <c r="L23" i="2"/>
  <c r="L24" i="2"/>
  <c r="L25" i="2"/>
  <c r="L27" i="2"/>
  <c r="L28" i="2"/>
  <c r="L29" i="2"/>
  <c r="L30" i="2"/>
  <c r="L31" i="2"/>
  <c r="L33" i="2"/>
  <c r="L34" i="2"/>
  <c r="L36" i="2"/>
  <c r="L37" i="2"/>
  <c r="L40" i="2"/>
  <c r="L41" i="2"/>
  <c r="L42" i="2"/>
  <c r="L43" i="2"/>
  <c r="L44" i="2"/>
  <c r="L48" i="2"/>
  <c r="L49" i="2"/>
  <c r="L50" i="2"/>
  <c r="L51" i="2"/>
  <c r="L52" i="2"/>
  <c r="L54" i="2"/>
  <c r="L55" i="2"/>
  <c r="L56" i="2"/>
  <c r="L59" i="2"/>
  <c r="L60" i="2"/>
  <c r="L61" i="2"/>
  <c r="L62" i="2"/>
  <c r="L64" i="2"/>
  <c r="L65" i="2"/>
  <c r="L66" i="2"/>
  <c r="L67" i="2"/>
  <c r="L70" i="2"/>
  <c r="L72" i="2"/>
  <c r="L73" i="2"/>
  <c r="L80" i="2"/>
  <c r="L81" i="2"/>
  <c r="L82" i="2"/>
  <c r="L83" i="2"/>
  <c r="L84" i="2"/>
  <c r="L85" i="2"/>
  <c r="L86" i="2"/>
  <c r="L87" i="2"/>
  <c r="L88" i="2"/>
  <c r="L89" i="2"/>
  <c r="L90" i="2"/>
  <c r="L93" i="2"/>
  <c r="L95" i="2"/>
  <c r="L99" i="2"/>
  <c r="L104" i="2"/>
  <c r="L111" i="2"/>
  <c r="L112" i="2"/>
  <c r="L113" i="2"/>
  <c r="L114" i="2"/>
  <c r="L115" i="2"/>
  <c r="L116" i="2"/>
  <c r="L117" i="2"/>
  <c r="L118" i="2"/>
  <c r="L119" i="2"/>
  <c r="L120" i="2"/>
  <c r="L123" i="2"/>
  <c r="L126" i="2"/>
  <c r="L127" i="2"/>
  <c r="L130" i="2"/>
  <c r="L131" i="2"/>
  <c r="L133" i="2"/>
  <c r="L134" i="2"/>
  <c r="L137" i="2"/>
  <c r="L138" i="2"/>
  <c r="L140" i="2"/>
  <c r="L142" i="2"/>
  <c r="L143" i="2"/>
  <c r="L144" i="2"/>
  <c r="L145" i="2"/>
  <c r="L146" i="2"/>
  <c r="L147" i="2"/>
  <c r="L148" i="2"/>
  <c r="L149" i="2"/>
  <c r="L150" i="2"/>
  <c r="L151" i="2"/>
  <c r="L152" i="2"/>
  <c r="L153" i="2"/>
  <c r="L154" i="2"/>
  <c r="L155" i="2"/>
  <c r="L156" i="2"/>
  <c r="L158" i="2"/>
  <c r="L159" i="2"/>
  <c r="L160" i="2"/>
  <c r="L163" i="2"/>
  <c r="L164" i="2"/>
  <c r="L165" i="2"/>
  <c r="L166" i="2"/>
  <c r="L167" i="2"/>
  <c r="L168" i="2"/>
  <c r="L169" i="2"/>
  <c r="L170" i="2"/>
  <c r="M143" i="2"/>
  <c r="N143" i="2"/>
  <c r="M144" i="2"/>
  <c r="N144" i="2"/>
  <c r="M145" i="2"/>
  <c r="N145" i="2"/>
  <c r="M146" i="2"/>
  <c r="N146" i="2"/>
  <c r="M147" i="2"/>
  <c r="N147" i="2"/>
  <c r="M148" i="2"/>
  <c r="N148" i="2"/>
  <c r="M149" i="2"/>
  <c r="N149" i="2"/>
  <c r="M150" i="2"/>
  <c r="N150" i="2"/>
  <c r="M151" i="2"/>
  <c r="N151" i="2"/>
  <c r="M152" i="2"/>
  <c r="N152" i="2"/>
  <c r="M153" i="2"/>
  <c r="N153" i="2"/>
  <c r="M154" i="2"/>
  <c r="N154" i="2"/>
  <c r="M155" i="2"/>
  <c r="N155" i="2"/>
  <c r="M156" i="2"/>
  <c r="N156" i="2"/>
  <c r="M158" i="2"/>
  <c r="N158" i="2"/>
  <c r="M159" i="2"/>
  <c r="N159" i="2"/>
  <c r="M160" i="2"/>
  <c r="N160" i="2"/>
  <c r="M163" i="2"/>
  <c r="N163" i="2"/>
  <c r="M164" i="2"/>
  <c r="N164" i="2"/>
  <c r="M165" i="2"/>
  <c r="N165" i="2"/>
  <c r="M166" i="2"/>
  <c r="N166" i="2"/>
  <c r="M167" i="2"/>
  <c r="N167" i="2"/>
  <c r="M168" i="2"/>
  <c r="N168" i="2"/>
  <c r="M169" i="2"/>
  <c r="N169" i="2"/>
  <c r="M170" i="2"/>
  <c r="N170" i="2"/>
  <c r="M119" i="2"/>
  <c r="N119" i="2"/>
  <c r="M120" i="2"/>
  <c r="N120" i="2"/>
  <c r="M123" i="2"/>
  <c r="N123" i="2"/>
  <c r="M126" i="2"/>
  <c r="N126" i="2"/>
  <c r="M127" i="2"/>
  <c r="N127" i="2"/>
  <c r="M130" i="2"/>
  <c r="N130" i="2"/>
  <c r="M131" i="2"/>
  <c r="N131" i="2"/>
  <c r="M133" i="2"/>
  <c r="N133" i="2"/>
  <c r="M112" i="2"/>
  <c r="N112" i="2"/>
  <c r="M113" i="2"/>
  <c r="N113" i="2"/>
  <c r="M114" i="2"/>
  <c r="N114" i="2"/>
  <c r="M115" i="2"/>
  <c r="N115" i="2"/>
  <c r="M116" i="2"/>
  <c r="N116" i="2"/>
  <c r="M117" i="2"/>
  <c r="N117" i="2"/>
  <c r="M80" i="2"/>
  <c r="N80" i="2"/>
  <c r="M81" i="2"/>
  <c r="N81" i="2"/>
  <c r="M82" i="2"/>
  <c r="N82" i="2"/>
  <c r="M83" i="2"/>
  <c r="N83" i="2"/>
  <c r="M84" i="2"/>
  <c r="N84" i="2"/>
  <c r="M85" i="2"/>
  <c r="N85" i="2"/>
  <c r="M86" i="2"/>
  <c r="N86" i="2"/>
  <c r="M87" i="2"/>
  <c r="N87" i="2"/>
  <c r="M88" i="2"/>
  <c r="N88" i="2"/>
  <c r="M89" i="2"/>
  <c r="N89" i="2"/>
  <c r="M90" i="2"/>
  <c r="N90" i="2"/>
  <c r="M93" i="2"/>
  <c r="N93" i="2"/>
  <c r="M95" i="2"/>
  <c r="N95" i="2"/>
  <c r="M99" i="2"/>
  <c r="N99" i="2"/>
  <c r="M104" i="2"/>
  <c r="N104" i="2"/>
  <c r="M27" i="2"/>
  <c r="N27" i="2"/>
  <c r="M28" i="2"/>
  <c r="N28" i="2"/>
  <c r="M29" i="2"/>
  <c r="N29" i="2"/>
  <c r="M30" i="2"/>
  <c r="N30" i="2"/>
  <c r="M31" i="2"/>
  <c r="N31" i="2"/>
  <c r="M33" i="2"/>
  <c r="N33" i="2"/>
  <c r="M34" i="2"/>
  <c r="N34" i="2"/>
  <c r="M36" i="2"/>
  <c r="N36" i="2"/>
  <c r="M37" i="2"/>
  <c r="N37" i="2"/>
  <c r="M40" i="2"/>
  <c r="N40" i="2"/>
  <c r="M41" i="2"/>
  <c r="N41" i="2"/>
  <c r="M42" i="2"/>
  <c r="N42" i="2"/>
  <c r="M43" i="2"/>
  <c r="N43" i="2"/>
  <c r="M44" i="2"/>
  <c r="N44" i="2"/>
  <c r="M48" i="2"/>
  <c r="N48" i="2"/>
  <c r="M49" i="2"/>
  <c r="N49" i="2"/>
  <c r="M50" i="2"/>
  <c r="N50" i="2"/>
  <c r="M51" i="2"/>
  <c r="N51" i="2"/>
  <c r="M52" i="2"/>
  <c r="N52" i="2"/>
  <c r="M54" i="2"/>
  <c r="N54" i="2"/>
  <c r="M55" i="2"/>
  <c r="N55" i="2"/>
  <c r="M56" i="2"/>
  <c r="N56" i="2"/>
  <c r="M59" i="2"/>
  <c r="N59" i="2"/>
  <c r="M60" i="2"/>
  <c r="N60" i="2"/>
  <c r="M61" i="2"/>
  <c r="N61" i="2"/>
  <c r="M62" i="2"/>
  <c r="N62" i="2"/>
  <c r="M64" i="2"/>
  <c r="N64" i="2"/>
  <c r="M65" i="2"/>
  <c r="N65" i="2"/>
  <c r="M66" i="2"/>
  <c r="N66" i="2"/>
  <c r="M18" i="2"/>
  <c r="N18" i="2"/>
  <c r="M20" i="2"/>
  <c r="N20" i="2"/>
  <c r="M21" i="2"/>
  <c r="N21" i="2"/>
  <c r="M22" i="2"/>
  <c r="N22" i="2"/>
  <c r="N17" i="2"/>
  <c r="M17" i="2"/>
  <c r="F13" i="2"/>
  <c r="N16" i="2"/>
  <c r="N23" i="2"/>
  <c r="N24" i="2"/>
  <c r="N25" i="2"/>
  <c r="N67" i="2"/>
  <c r="N70" i="2"/>
  <c r="N72" i="2"/>
  <c r="N73" i="2"/>
  <c r="N111" i="2"/>
  <c r="N118" i="2"/>
  <c r="N134" i="2"/>
  <c r="N137" i="2"/>
  <c r="N138" i="2"/>
  <c r="N140" i="2"/>
  <c r="N142" i="2"/>
  <c r="M73" i="2"/>
  <c r="M118" i="2"/>
  <c r="M134" i="2"/>
  <c r="M137" i="2"/>
  <c r="M138" i="2"/>
  <c r="M140" i="2"/>
  <c r="M142" i="2"/>
  <c r="M16" i="2"/>
  <c r="M23" i="2"/>
  <c r="M24" i="2"/>
  <c r="M25" i="2"/>
  <c r="M67" i="2"/>
  <c r="M72" i="2"/>
  <c r="M111" i="2"/>
  <c r="M70" i="2"/>
  <c r="K8" i="2" l="1"/>
  <c r="H11" i="2" s="1"/>
  <c r="N8" i="2"/>
  <c r="H12" i="2" s="1"/>
  <c r="M8" i="2"/>
  <c r="H9" i="2" s="1"/>
  <c r="L8" i="2"/>
  <c r="H10" i="2" s="1"/>
</calcChain>
</file>

<file path=xl/sharedStrings.xml><?xml version="1.0" encoding="utf-8"?>
<sst xmlns="http://schemas.openxmlformats.org/spreadsheetml/2006/main" count="476" uniqueCount="303">
  <si>
    <t>Pest control</t>
  </si>
  <si>
    <t>Chapter</t>
  </si>
  <si>
    <t>Street</t>
  </si>
  <si>
    <t>Country</t>
  </si>
  <si>
    <t>Telephone No.</t>
  </si>
  <si>
    <t>Fax No.</t>
  </si>
  <si>
    <t>Name</t>
  </si>
  <si>
    <t xml:space="preserve">Direct Dial No. </t>
  </si>
  <si>
    <t>e-mail address</t>
  </si>
  <si>
    <t>Site manager</t>
  </si>
  <si>
    <t>Commercial contact</t>
  </si>
  <si>
    <t>QA/QC Manager</t>
  </si>
  <si>
    <t>Technical contact</t>
  </si>
  <si>
    <t>GENERAL INFORMATION</t>
  </si>
  <si>
    <t>Postal code, City</t>
  </si>
  <si>
    <t>Contacts</t>
  </si>
  <si>
    <t>Site name (if applicable)</t>
  </si>
  <si>
    <t>Mother organisation:</t>
  </si>
  <si>
    <t>Y</t>
  </si>
  <si>
    <t>Description</t>
  </si>
  <si>
    <t>G</t>
  </si>
  <si>
    <t>Score from list below</t>
  </si>
  <si>
    <t>SCORE per section</t>
  </si>
  <si>
    <t xml:space="preserve">  NOTES</t>
  </si>
  <si>
    <t>SECTION SCORES TOTAL</t>
  </si>
  <si>
    <t>R</t>
  </si>
  <si>
    <t>Production Manager</t>
  </si>
  <si>
    <t>Are the outsourced activities identified and controlled?</t>
  </si>
  <si>
    <t>Is adequate communication to the HACCP team leader established?</t>
  </si>
  <si>
    <t>Are adequate resources made available by the higher management for maintaining the feed safety system</t>
  </si>
  <si>
    <t>Is the annual management review report available?</t>
  </si>
  <si>
    <t>An organisational chart exist and is updated?</t>
  </si>
  <si>
    <t>Are the job descriptions available and updated?</t>
  </si>
  <si>
    <t>Is all personal monitoring (critical) control points trained in monitoring and corrective actions?</t>
  </si>
  <si>
    <t>Plant - site covered by this questionnaire</t>
  </si>
  <si>
    <t xml:space="preserve"> Name   </t>
  </si>
  <si>
    <t>Remarks</t>
  </si>
  <si>
    <t>HACCP team leader; responsibility, authorithy and communication</t>
  </si>
  <si>
    <t>Management review</t>
  </si>
  <si>
    <t>Management commitment, responsibility and policy</t>
  </si>
  <si>
    <t>Human resources,  organisational chart, competency, awareness and education</t>
  </si>
  <si>
    <t>Proper clothing, suitable for the type of product being manufactured, is available and worn in manufacturing areas? Also for  visitors?</t>
  </si>
  <si>
    <t>Personal hygiene, sanitary facilities, clothing, jewellery policy, eating and drinking on site</t>
  </si>
  <si>
    <t>Clear procedure for no smoking and eating and drinking on site  are given?</t>
  </si>
  <si>
    <t>Does the facility location, design and construction provide for effective maintenance, clean ability and hazard controls?</t>
  </si>
  <si>
    <t>Are premises and rooms designed to prevent cross contamination?</t>
  </si>
  <si>
    <t>Are water, steam and air of suitable quality?</t>
  </si>
  <si>
    <t>Is the equipment placed away from walls to allow for easy access for cleaning and to avoid pest?</t>
  </si>
  <si>
    <t>Maintenance, lubricants</t>
  </si>
  <si>
    <t>Control of monitoring and measuring devices, documentation</t>
  </si>
  <si>
    <t>Are the lubricants used food grade where applicable?</t>
  </si>
  <si>
    <t>A formal, documented , cleaning program exist and is in place?</t>
  </si>
  <si>
    <t>Post evaluation is covered?</t>
  </si>
  <si>
    <t>Are the records of calibration results present?</t>
  </si>
  <si>
    <t>Waste control</t>
  </si>
  <si>
    <t>Incoming materials requirements</t>
  </si>
  <si>
    <t>Is a receipt, registration and storage procedure in place?</t>
  </si>
  <si>
    <t>Measures for the prevention of cross contamination</t>
  </si>
  <si>
    <t>Rework, handling</t>
  </si>
  <si>
    <t>Production is running according to formal production planning?</t>
  </si>
  <si>
    <t>Written procedures are available aiming at defining, controlling and monitoring the critical points in the manufacturing process?</t>
  </si>
  <si>
    <t>Production areas are accessible to authorised personnel only?</t>
  </si>
  <si>
    <t>Each batch has a unique identifier?</t>
  </si>
  <si>
    <t>Finished product is inspected prior to dispatch to ensure it meets its specification?</t>
  </si>
  <si>
    <t>In case of non conforming products these are segregated and recorded?</t>
  </si>
  <si>
    <t>Storage</t>
  </si>
  <si>
    <t>Is the product environment controlled during storage to preserve conformance with safety requirements?</t>
  </si>
  <si>
    <t>Storage areas are suitable for their purpose and managed in a way to prevent the risk of cross contamination? Are the finished products clearly identified?</t>
  </si>
  <si>
    <t xml:space="preserve">Transport </t>
  </si>
  <si>
    <t>Are the requirements for the transporter documented and communicated by the operator?</t>
  </si>
  <si>
    <t>Documentation requirements</t>
  </si>
  <si>
    <t>Traceability</t>
  </si>
  <si>
    <t>Inspection, sampling and analysis</t>
  </si>
  <si>
    <t>Control of non confirming products</t>
  </si>
  <si>
    <t>Is there a documented procedure in place on document and record control?</t>
  </si>
  <si>
    <t>Are records up to date, legible, readily identifiable and retrievable?</t>
  </si>
  <si>
    <t xml:space="preserve">Y </t>
  </si>
  <si>
    <t>Are the direct suppliers of all raw materials traceable?</t>
  </si>
  <si>
    <t>Is a documented procedure in place for the management of non- conforming materials?</t>
  </si>
  <si>
    <t>Internal audits</t>
  </si>
  <si>
    <t>Are the findings of the internal audits followed up and implemented?</t>
  </si>
  <si>
    <t>Is a documented audit procedure in place?</t>
  </si>
  <si>
    <t>Supplier relationship</t>
  </si>
  <si>
    <t>Customer relationship</t>
  </si>
  <si>
    <t>Construction and lay-out of the building, lay-out of premises and workspace, utilities, waste disposal, equipment, cleaning and maintenance, management of incoming materials, measures for the prevention of contamination, cleaning and sanitation, pest control, personal hygiene, personal facilities, rework, product recall, storage</t>
  </si>
  <si>
    <t>General Requirements</t>
  </si>
  <si>
    <t>Is a documented and implemented HACCP system in place?</t>
  </si>
  <si>
    <t>Are outsourced activities included in the scope and HACCP system?</t>
  </si>
  <si>
    <t>Is the composition of the HACCP team and competence  of members documented?</t>
  </si>
  <si>
    <t>HACCP team and team leader</t>
  </si>
  <si>
    <t>Planning and minutes of HACCP team meetings are available?</t>
  </si>
  <si>
    <t>Incoming materials and finished product specifications</t>
  </si>
  <si>
    <t>Product specifications are available?</t>
  </si>
  <si>
    <t>Process information</t>
  </si>
  <si>
    <t>Are all processes documented in flow diagrams?</t>
  </si>
  <si>
    <t>Is the on site validation of process information by the HACCP team demonstrable</t>
  </si>
  <si>
    <t>Hazard analysis</t>
  </si>
  <si>
    <t>Risk assessment</t>
  </si>
  <si>
    <t>Critical limits and monitoring</t>
  </si>
  <si>
    <t>Correction</t>
  </si>
  <si>
    <t>Validation</t>
  </si>
  <si>
    <t>Verification of the feed safety management system</t>
  </si>
  <si>
    <t xml:space="preserve">Annual verification of the FSMS demonstrable and documented? The output of verification includes conclusions on implementation, effectiveness and validity of the FSMS? </t>
  </si>
  <si>
    <t>Have the national regulations applicable to this facility and products been considered in the development of these?</t>
  </si>
  <si>
    <t>O</t>
  </si>
  <si>
    <t>Number of conform=G</t>
  </si>
  <si>
    <t>Number of major=O</t>
  </si>
  <si>
    <t>Number of minors=Y</t>
  </si>
  <si>
    <t>Number of critical=R</t>
  </si>
  <si>
    <t>The plant is maintained reasonable clear 
of infestation?</t>
  </si>
  <si>
    <t>Are the record regarding traceability 
maintained and readily available?</t>
  </si>
  <si>
    <t>Are the drainage facilities designed, 
constructed and maintained to avoid the risk of contamination?</t>
  </si>
  <si>
    <t>Are documented procedures for monitoring and measurement in place and is it implemented?</t>
  </si>
  <si>
    <t>Are documented procedures on sampling in place and implemented?</t>
  </si>
  <si>
    <t>Management of customer complaint in a documented procedure?</t>
  </si>
  <si>
    <t>Is a documented and effective prerequisite program in place?</t>
  </si>
  <si>
    <t>Does a crisis management procedure exist and is it implemented?</t>
  </si>
  <si>
    <t>A recall procedure is in place and its validity  is verified by a documented procedure at least once a year?</t>
  </si>
  <si>
    <t>Are internal audits implemented covering the implementation and maintenance of the FSMS as well as the compliance with regulatory and other defined requirements?</t>
  </si>
  <si>
    <t>Are the waste materials properly 
identified and separated to avoid mix- up with production materials?</t>
  </si>
  <si>
    <t>Is the scope of the HACCP system defined by defining product categories, sites/ lines?</t>
  </si>
  <si>
    <t>Does the HACCP team leader has clear responsibilities and adequate authorities</t>
  </si>
  <si>
    <t>Infrastructure and work environment, maintenance, cross contamination, cleaning</t>
  </si>
  <si>
    <t>Applied pesticides are / chemicals and tools are suitable for the purpose and legally approved?</t>
  </si>
  <si>
    <t>Is waste disposed in a way to avoid contamination. Disposal should happen on a regular base to avoid waste accumulation.</t>
  </si>
  <si>
    <t>Is a program in place to prevent, control and detect physical, chemical and microbiological contamination?</t>
  </si>
  <si>
    <t>Are work instructions available?</t>
  </si>
  <si>
    <t>The archiving time of records exceeds the expiry date of products produced plus one year?</t>
  </si>
  <si>
    <t>Validity of traceability procedures is verified by documented test at least once a year?</t>
  </si>
  <si>
    <t>Crises management, withdrawal and recall for safety reasons</t>
  </si>
  <si>
    <t>Is an adequate communication with suppliers demonstrable?</t>
  </si>
  <si>
    <t>Is an adequate communication with customers demonstrable?</t>
  </si>
  <si>
    <t>Indirect monitoring is validated and/ or operators competence is demonstrable?</t>
  </si>
  <si>
    <t>Corrective actions on exceeding limits are defined by product?</t>
  </si>
  <si>
    <t>Is the relevant legislation/ references/ branch codes incorporated in the PRP program?</t>
  </si>
  <si>
    <t>Does the HACCP system covers the full scope from the incoming raw materials till the transfer of legal ownership?</t>
  </si>
  <si>
    <t>Do the flow diagrams represent the actual situation?</t>
  </si>
  <si>
    <t>Are the direct customers of all finished products traceable?</t>
  </si>
  <si>
    <t>Validation of the HACCP system?</t>
  </si>
  <si>
    <t>Here you can put your findings and observations in text</t>
  </si>
  <si>
    <r>
      <t xml:space="preserve">Scoring methodology
Conform= Green= G
Minor= Y= Yellow
Major= Orange= O
Critical= Red= R
</t>
    </r>
    <r>
      <rPr>
        <b/>
        <sz val="10"/>
        <rFont val="Arial"/>
        <family val="2"/>
      </rPr>
      <t>Critical</t>
    </r>
    <r>
      <rPr>
        <sz val="10"/>
        <rFont val="Arial"/>
        <family val="2"/>
      </rPr>
      <t xml:space="preserve">- a regulatory violation, feed safety failure resulting in unsafe feed and/ or complete unwillingness to cooperate in the audit. 
</t>
    </r>
    <r>
      <rPr>
        <b/>
        <sz val="10"/>
        <rFont val="Arial"/>
        <family val="2"/>
      </rPr>
      <t>Minor</t>
    </r>
    <r>
      <rPr>
        <sz val="10"/>
        <rFont val="Arial"/>
        <family val="2"/>
      </rPr>
      <t xml:space="preserve">- a partial failure to implement a requirement of EFISC or poor evidence to demonstrate implementation
</t>
    </r>
    <r>
      <rPr>
        <b/>
        <sz val="10"/>
        <rFont val="Arial"/>
        <family val="2"/>
      </rPr>
      <t>Major</t>
    </r>
    <r>
      <rPr>
        <sz val="10"/>
        <rFont val="Arial"/>
        <family val="2"/>
      </rPr>
      <t xml:space="preserve">- A complete failure to implement a requirement of EFISC or a failure that may result in unsafe feed. A minor non conformity of a previous audit that has not been addressed. </t>
    </r>
  </si>
  <si>
    <t>Mobile Phone</t>
  </si>
  <si>
    <t>Web site</t>
  </si>
  <si>
    <t>E-mail address</t>
  </si>
  <si>
    <t>Date:</t>
  </si>
  <si>
    <t>Time/ Duration:</t>
  </si>
  <si>
    <t>OVERALL AUDIT RESULT</t>
  </si>
  <si>
    <t xml:space="preserve">4.1 Management responsibility </t>
  </si>
  <si>
    <t xml:space="preserve">4.2 Resource management </t>
  </si>
  <si>
    <t>Are the job descriptions communicated to the employees responsible?</t>
  </si>
  <si>
    <t>Is a documented personell hygiene programme in place?</t>
  </si>
  <si>
    <t>Is the factory environment orderly and clean?</t>
  </si>
  <si>
    <t>Is the acces to the side controlled in order to avoid unauthorised entry?</t>
  </si>
  <si>
    <t>Is a procedure in place to ensure GHP after maintenance and before starting the production?</t>
  </si>
  <si>
    <t>Is a documented maintenance plan available and implemented for all relevant areas, addressing the facility and equipment?</t>
  </si>
  <si>
    <t>Cleaning, disinfection and sanitation</t>
  </si>
  <si>
    <t xml:space="preserve">4.3 Operational Rules </t>
  </si>
  <si>
    <t>Are actions resulting from the evaluation documented?</t>
  </si>
  <si>
    <t>Are the requirements for the approval of the product well defined, based on the legal requirements in combination with a risk assessment?</t>
  </si>
  <si>
    <t>Are the non- conformities recorded and reported to the responsible unit?</t>
  </si>
  <si>
    <t>Is at arrival a first visual and physical check of the raw material performed?</t>
  </si>
  <si>
    <t>Are the samples properly stored, sealed and labelled?</t>
  </si>
  <si>
    <t>Is a gatekeeper protocol in place for processings aids and additives coming from a non- assured source</t>
  </si>
  <si>
    <t>Are waste- and non- conforming materials clearly identified and stored separately?</t>
  </si>
  <si>
    <t>Is a stock rotation system in place?</t>
  </si>
  <si>
    <t>Are external storage services requirements defined and communicated? Are they, when possible, certified?</t>
  </si>
  <si>
    <t>Is the personell responsible familiar with the safety requirements as well as the check release procedure of the IDTF</t>
  </si>
  <si>
    <t>Is the loading area and the handling equipment clean and suitable for its purpose?</t>
  </si>
  <si>
    <t>Are the vehicle and loading compartment checked before loading in line with the requirements of the IDTF</t>
  </si>
  <si>
    <t>Are the control results and possible corrective actions  recorded and documented</t>
  </si>
  <si>
    <t xml:space="preserve">4.4 Management System Components </t>
  </si>
  <si>
    <t>Reliability of outsourced analysis demonstrable eg. by ISO 17025 accreditation?</t>
  </si>
  <si>
    <t>Is the quality and the suitability of the in house analysis regarding feed safety validated?</t>
  </si>
  <si>
    <t>Is the objecivity and impartality of the internal audit proces sufficient quaranteed?</t>
  </si>
  <si>
    <t>Is a list of suppliers of products and services available?</t>
  </si>
  <si>
    <t>Are the product requirements specified and are they part of the contract?</t>
  </si>
  <si>
    <t>Documented hazard analysis covering all incoming materials and all processes within the scope? Does it cover the site location and possible other activities on the site?</t>
  </si>
  <si>
    <t>Are the acceptable levels defined for all hazards?</t>
  </si>
  <si>
    <t>Are all hazards controlled by PRP, OPRP or CCP in the FSMS?</t>
  </si>
  <si>
    <t>OPRP and CCP determination</t>
  </si>
  <si>
    <t>Critical limits for all OPRP's and CCP's are validated?</t>
  </si>
  <si>
    <t>Monitoring of OPRP's and CCP's signals exceeding of critical limits and represents the continuous state?</t>
  </si>
  <si>
    <t>Monitoring reports are available? Overview of all OPRP's and CCP's and their control is available?</t>
  </si>
  <si>
    <t>Control of all OPRP's and CCP's is implemented in procedures/ instructions?</t>
  </si>
  <si>
    <t>Is a OPRP programme established?</t>
  </si>
  <si>
    <t>Is a HACCP plan established?</t>
  </si>
  <si>
    <t xml:space="preserve">4.5 Supplier and customer relationship </t>
  </si>
  <si>
    <t xml:space="preserve">5.0 Prerequisite programme </t>
  </si>
  <si>
    <t xml:space="preserve">6.0 HACCP System </t>
  </si>
  <si>
    <t>2.5 Registration</t>
  </si>
  <si>
    <t>Are visitors and contractors made aware of
the hygiene requirements?</t>
  </si>
  <si>
    <t>Employees are trained in the different cleaning
and disinfection procedures and is the training is documented?</t>
  </si>
  <si>
    <t>Are the cleaning agents and disinfection agents used suitable for their purpose?</t>
  </si>
  <si>
    <t>Is purchasing information defined and available for the raw material to be purchased?</t>
  </si>
  <si>
    <t>Sampling and analysis are valid, suitable for their purpose and in line with legal requirements?</t>
  </si>
  <si>
    <t>Are the possible hazards assessed and defined?</t>
  </si>
  <si>
    <t>Is the frequency of the analysis defined, based on the minimum monitoring requirements , in combination with a risk assessment, with a view to the risk involved and the legal requirements?</t>
  </si>
  <si>
    <t>Are suppliers of high risk  raw materials evaluated on a yearly basis?</t>
  </si>
  <si>
    <t>The hazard analysis shows the nature of the hazard and its cause?</t>
  </si>
  <si>
    <t>Risk assessment using severity and likely hood? Consistent categorisation of significant and non- significant risk?</t>
  </si>
  <si>
    <t>Subject</t>
  </si>
  <si>
    <t>Question</t>
  </si>
  <si>
    <t>Emergency contact   tel. number                                      (outside working  hours 24/7 )</t>
  </si>
  <si>
    <t>Are the cleaning and disinfection agents stored separately and clearly identified?</t>
  </si>
  <si>
    <t>Does the HACCP team has a thorough knowledge of the HACCP principles, process and equipment, products raw materials and their hazards, the legal requirements?</t>
  </si>
  <si>
    <t>EFISC-GTP</t>
  </si>
  <si>
    <t>EFISC-GTP- European Code to good practice for the collection, transport, storage, trading and industrial manufacture of safe feed/food ingredients</t>
  </si>
  <si>
    <t>Feed/food materials</t>
  </si>
  <si>
    <t>Sector documents</t>
  </si>
  <si>
    <t>Sector reference document on the manufacturing of safe feed ingredients from starch processing</t>
  </si>
  <si>
    <t>Sector reference document on the manufacturing of safe feed ingredients from oilseed crushing and vegetable oil refining</t>
  </si>
  <si>
    <t>Sector reference document on the manufacturing of safe feed ingredients from biodisel processing</t>
  </si>
  <si>
    <t>Sector reference document on the collection, transport, storage and trading of safe feed/food ingredients</t>
  </si>
  <si>
    <t>Sector reference document on the manufacturing of safe feed ingredients from malt production</t>
  </si>
  <si>
    <t>Mark here:</t>
  </si>
  <si>
    <t>X</t>
  </si>
  <si>
    <t>Is the the feed material business operator registered in line with Reg. 183/2005 (feed) or Reg. 852/2004 (food) and/or national legislation</t>
  </si>
  <si>
    <t>Has the management put a feed/food safety system in place? Is the management involved in the implementation and development?</t>
  </si>
  <si>
    <t>Are the policies and objectives in line with the 
EFISC-GTP Code, statutory and regulatory demands?</t>
  </si>
  <si>
    <t>Necessary competences are available in disciplines concerning feed/food safety, HACCP and GHP</t>
  </si>
  <si>
    <t>The awareness of personnel on feed/food safety and their role is evident?</t>
  </si>
  <si>
    <t>Is a documented training program in place on the relevant process and production requirements, hygiene and feed/food safety, including an introduction to HACCP principles?</t>
  </si>
  <si>
    <t>Are personnel hygiene facilities &amp; toilets of suitable design available and located to promote personal hygiene and to avoid contamination of feed/food?</t>
  </si>
  <si>
    <t>Is the equipment suitable for the production of feed/food materials?</t>
  </si>
  <si>
    <t>Procedures on the cleaning of equipment exist and are implemented, supporting  hygiene and feed/food safety?</t>
  </si>
  <si>
    <t>Is a documented program in place to inspect the incoming materials on compliance against the defined feed/food safety criteria?</t>
  </si>
  <si>
    <t>Is rework handled in a way to ensure that feed/food safety, traceability and regulatory compliance are maintained?</t>
  </si>
  <si>
    <t xml:space="preserve">Is the transport offered suitable for feed/food materials? </t>
  </si>
  <si>
    <t>Is the safety of the production process validated and/ or verified in order to assure the safety of the finished feed/food material?</t>
  </si>
  <si>
    <t>Is a contract review performed including communication with the HACCP team leader on feed/food safety aspects?</t>
  </si>
  <si>
    <r>
      <t>Is the implemented crisis management in line with the "</t>
    </r>
    <r>
      <rPr>
        <i/>
        <sz val="12"/>
        <rFont val="Arial"/>
        <family val="2"/>
      </rPr>
      <t>Feed/foodSafety Incident andCrisis ManagementProcedure for EFISC-GTP</t>
    </r>
    <r>
      <rPr>
        <sz val="12"/>
        <rFont val="Arial"/>
        <family val="2"/>
      </rPr>
      <t xml:space="preserve">" availbable in the EFISC-GTP web-site? </t>
    </r>
  </si>
  <si>
    <t>Are all other activities at the location which might cause a risk for feed/food material safety identified?</t>
  </si>
  <si>
    <t>Are the ventilation systems of sufficient capacity in order to keep rooms free of excessive steam, condensation and dust?</t>
  </si>
  <si>
    <t>Are doors and windows (or other openings) constructed to avoid the entree of pests, moisture and foreign matter?</t>
  </si>
  <si>
    <t>Is there a sufficient lighting throughout the facilities?</t>
  </si>
  <si>
    <t>Is the relevant measuring equipment calibrated/ verified? (calibration once a year)</t>
  </si>
  <si>
    <t>Cleaning equipment is clean and suitable for use in feed/food materials production environment?</t>
  </si>
  <si>
    <t>A formal preventive pest control system is in place for the production/storage, including the factory environment? Frequency of inspection shall be defined and documented. The findings are recorded.</t>
  </si>
  <si>
    <t>Is the position of traps and bait station mapped?</t>
  </si>
  <si>
    <t>Production of feed/food ingredients</t>
  </si>
  <si>
    <t>Finished feed/food ingredients</t>
  </si>
  <si>
    <t>Is a retention sample taken for each batch and kept for the duration of the shelflive of the feed/food material with a minimum of three months?</t>
  </si>
  <si>
    <t>Are the lighting in all the facilities flame and shattered proof?</t>
  </si>
  <si>
    <t>Is the use of processing aids and additives in line with EU regulations?</t>
  </si>
  <si>
    <t>Each product has a specification, unique name and/ or code?, and all the labelling and accompanying documents?</t>
  </si>
  <si>
    <t>Handling of non-certified feed/food and non feed/food ingredients in collection, trade, storage and transport</t>
  </si>
  <si>
    <t>Are available procedures to ensure the strict segregation (physical and/or organisational segregation) of different applications (feed/food/technical, certified/non-certified)</t>
  </si>
  <si>
    <t>are the rules of "negative labelling" applied by the operator?</t>
  </si>
  <si>
    <t>Are chemicals, not intended for feed/food materials, clearly identified and stored separately?</t>
  </si>
  <si>
    <t>Is the feed/food safety management system manual present and up to date?</t>
  </si>
  <si>
    <t>Feed/Food fraud vulnerability assessment</t>
  </si>
  <si>
    <t>Is a Feed/food fraud vulnerability assessment imlemented by the operator?</t>
  </si>
  <si>
    <t>Are all incoming materials and feed/food materials covered by the HACCP system?</t>
  </si>
  <si>
    <t>Is a hazard evaluation carried out  by a structural method, motivated and documented?</t>
  </si>
  <si>
    <r>
      <t>Is a gatekeeper protocol in place for feed in line with the indications provided in the "</t>
    </r>
    <r>
      <rPr>
        <i/>
        <sz val="12"/>
        <rFont val="Arial"/>
        <family val="2"/>
      </rPr>
      <t>Gatekeeping rules and specific requirements for by-products from the Oil &amp; Fat Industry</t>
    </r>
    <r>
      <rPr>
        <sz val="12"/>
        <rFont val="Arial"/>
        <family val="2"/>
      </rPr>
      <t>"? (last version available in the EFISC-GTP website)</t>
    </r>
  </si>
  <si>
    <r>
      <t>For companies operating under the scope G and F, is the purchase of maize (to be used as feed)  in line with the last version (available at the EFISC-GTP website) of the "</t>
    </r>
    <r>
      <rPr>
        <i/>
        <sz val="12"/>
        <rFont val="Arial"/>
        <family val="2"/>
      </rPr>
      <t>EFISC-GTP temporary monitoring for aflatoxin in maize crops and maize co-products derived thereof in feed materials</t>
    </r>
    <r>
      <rPr>
        <sz val="12"/>
        <rFont val="Arial"/>
        <family val="2"/>
      </rPr>
      <t>"?</t>
    </r>
  </si>
  <si>
    <r>
      <t xml:space="preserve">Indicate </t>
    </r>
    <r>
      <rPr>
        <b/>
        <sz val="10"/>
        <color indexed="10"/>
        <rFont val="Arial"/>
        <family val="2"/>
      </rPr>
      <t xml:space="preserve"> </t>
    </r>
    <r>
      <rPr>
        <b/>
        <sz val="10"/>
        <rFont val="Arial"/>
        <family val="2"/>
      </rPr>
      <t xml:space="preserve">sector document. </t>
    </r>
  </si>
  <si>
    <t>Sector document:</t>
  </si>
  <si>
    <r>
      <rPr>
        <b/>
        <sz val="10"/>
        <color indexed="53"/>
        <rFont val="Arial"/>
        <family val="2"/>
      </rPr>
      <t>Initial audit/ Renewal audit/ Surveillance audit.</t>
    </r>
    <r>
      <rPr>
        <b/>
        <sz val="10"/>
        <rFont val="Arial"/>
        <family val="2"/>
      </rPr>
      <t xml:space="preserve">
At the initial audit and renewal audit all questions have to be controlled. For the surveillance audit the auditor decides which elements needs to be verified during one of the two surveillance audits depending on the previous findings. All requirements are verified during the two surveillance audits
Questions are to be used as guidance for the audit. The Code to good practice Version 4.0 is the leading document.
</t>
    </r>
    <r>
      <rPr>
        <b/>
        <sz val="10"/>
        <rFont val="Arial"/>
        <family val="2"/>
      </rPr>
      <t xml:space="preserve">
</t>
    </r>
  </si>
  <si>
    <t>See table 7.1.10 RoC page 34</t>
  </si>
  <si>
    <t>Annex 6  - EFISC-GTP checklist for the auditor v. 4.0 and 4.1</t>
  </si>
  <si>
    <t>For road transport service providers, is the risk assessment in line with what is indicated in the COCERA sector document (see paragraph 9.9)?</t>
  </si>
  <si>
    <t>In case of road transport service providers in multi-site (a sub-site can be a second site of the road transport company itself or a subcontracted road transport company), the multisite rules described in paragraph 7.1.1 of the Certification Rules are applied?.</t>
  </si>
  <si>
    <t>In case of road transport service provider, does the company operate according to the indications described in paragraph n. 4.3.11.4 - d of the EFISC-GTP standard?</t>
  </si>
  <si>
    <t>In case of road transport service providers that transport a sequence of different products (for example food products after feed or non-allergen food products after food products containing allergens), have they taken into consideration all the possible risks of contamination deriving from the transport of materials of a different nature? (see paragraph 4.3.11.1 of The EFISC-GTP Standard)</t>
  </si>
  <si>
    <t>In case a road transport service provider, uses vehicles with multiple load compartments, are the indications set out in paragraph 8.2.4 of the COCERAL sector document applied?</t>
  </si>
  <si>
    <t>Purchase of certified sustainable feed material</t>
  </si>
  <si>
    <t>Status of certification</t>
  </si>
  <si>
    <t>Have responsibilities related to sustainability management been assigned?</t>
  </si>
  <si>
    <t>Human resources</t>
  </si>
  <si>
    <t>Are documents relating to staff skills maintained for a minimum period of 2 years?</t>
  </si>
  <si>
    <t>Outsourcing</t>
  </si>
  <si>
    <t>Does the company have written agreements with its suppliers?</t>
  </si>
  <si>
    <t>Are any producers contracted by the company also certified according to the EFISC-GTP sustainability module or those recognized in Annex 1?</t>
  </si>
  <si>
    <t>For Road transport service providers, the following additional questions (from 92 to 96) apply:</t>
  </si>
  <si>
    <t>Has a contact person been identified?</t>
  </si>
  <si>
    <t>Complains and incidents</t>
  </si>
  <si>
    <t>Does the company have an internal procedure for carrying out internal audits and management reviews?</t>
  </si>
  <si>
    <t>Is the incident management procedure in common with that already provided for purposes D or F or G?</t>
  </si>
  <si>
    <t>Internal audits and management review</t>
  </si>
  <si>
    <t>Purchase of unprocessed and processed materials</t>
  </si>
  <si>
    <r>
      <t xml:space="preserve">In the case of purchasing soybean, do companies purchase raw materials from the schemes indicated in Annex 1 of the EFISC-GTP sustainable module?
</t>
    </r>
    <r>
      <rPr>
        <i/>
        <sz val="12"/>
        <color rgb="FF000000"/>
        <rFont val="Arial"/>
        <family val="2"/>
      </rPr>
      <t>NOTE: For companies that deliver feeds to the German QS scheme, they must refer to Annex 4.2 of the QS scheme</t>
    </r>
  </si>
  <si>
    <t>Labelling system</t>
  </si>
  <si>
    <t>Inventory balancing system and Conversion facrorrs</t>
  </si>
  <si>
    <t>Has the company an inventory balancing system as described in the paragraph 14,1 of the module?</t>
  </si>
  <si>
    <t>In case of processing units (scope D), the conversion factors are reviewed annually and recalculated in the vent of relevant changes affecting the production processes?</t>
  </si>
  <si>
    <t>In case of processing units (scope D), the conversion factors are determinated and kept up-to-date?</t>
  </si>
  <si>
    <t>In case of processing units (scope D), the calculation methodology fo the conversion factors is specified by the company?</t>
  </si>
  <si>
    <t>Has the company defined which chain of custody models it prefers to certify? If so, are they among those described in the sustainability module?</t>
  </si>
  <si>
    <t>Chain of custody</t>
  </si>
  <si>
    <t>Centrally organized purchasing</t>
  </si>
  <si>
    <t>Are primary and secondary site responsibilities defined and documented?</t>
  </si>
  <si>
    <t>Is it possible to document the different flows of raw materials or by-products from the main and secondary offices?</t>
  </si>
  <si>
    <t>Is the inventory balancing system for each site (main or secondary) verifiable?</t>
  </si>
  <si>
    <t xml:space="preserve">Has the company identified the main office and secondary offices (secondary trading or production sites)?
</t>
  </si>
  <si>
    <t xml:space="preserve">Is the company already EFISC-GTP certified for the scope D or D/F/G or F/G? </t>
  </si>
  <si>
    <t>Are the human resources employed by the company in the sustainability sector in line with the requirements indicated in paragraph 5 of the EFISC-GTP sustainability document?</t>
  </si>
  <si>
    <t>Do the human resources dealing with sustainability have the necessary skills?</t>
  </si>
  <si>
    <t>The EFISC-GTP company takes suitable measures to ensure that the feed products can be traced during the different stages?</t>
  </si>
  <si>
    <t>Is the complaints and incidents procedure adopted by the company in line with the provisions of paragraph 11 of the EFISC-GTP sustainability module?</t>
  </si>
  <si>
    <r>
      <t xml:space="preserve">In the case of purchasing raw materials derived from soy, the company refers to the feeds indicated in the Fediol sector document?.                                                                      </t>
    </r>
    <r>
      <rPr>
        <i/>
        <sz val="12"/>
        <color rgb="FF000000"/>
        <rFont val="Arial"/>
        <family val="2"/>
      </rPr>
      <t>Note: more details are available in paragraph 13.2 of the sustainability module.</t>
    </r>
  </si>
  <si>
    <t>to be defined</t>
  </si>
  <si>
    <t>Do the chains of custody adopted by the company and therefore in the process of certification meet the requirements as described in paragraph 15 of the sustainability module?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</si>
</sst>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8"/>
      <name val="Arial"/>
      <family val="2"/>
    </font>
    <font>
      <b/>
      <sz val="12"/>
      <name val="Arial"/>
      <family val="2"/>
    </font>
    <font>
      <b/>
      <sz val="10"/>
      <name val="Arial"/>
      <family val="2"/>
    </font>
    <font>
      <b/>
      <sz val="20"/>
      <name val="Arial"/>
      <family val="2"/>
    </font>
    <font>
      <sz val="11"/>
      <name val="Arial"/>
      <family val="2"/>
    </font>
    <font>
      <sz val="11"/>
      <name val="Arial"/>
      <family val="2"/>
    </font>
    <font>
      <b/>
      <sz val="11"/>
      <name val="Arial"/>
      <family val="2"/>
    </font>
    <font>
      <b/>
      <sz val="14"/>
      <name val="Arial"/>
      <family val="2"/>
    </font>
    <font>
      <sz val="12"/>
      <name val="Arial"/>
      <family val="2"/>
    </font>
    <font>
      <b/>
      <sz val="16"/>
      <name val="Arial"/>
      <family val="2"/>
    </font>
    <font>
      <sz val="10"/>
      <name val="Arial"/>
      <family val="2"/>
    </font>
    <font>
      <sz val="14"/>
      <name val="Arial"/>
      <family val="2"/>
    </font>
    <font>
      <b/>
      <sz val="14"/>
      <name val="Arial"/>
      <family val="2"/>
    </font>
    <font>
      <sz val="14"/>
      <name val="Arial"/>
      <family val="2"/>
    </font>
    <font>
      <sz val="12"/>
      <color indexed="8"/>
      <name val="Arial"/>
      <family val="2"/>
    </font>
    <font>
      <sz val="36"/>
      <name val="Arial"/>
      <family val="2"/>
    </font>
    <font>
      <b/>
      <sz val="10"/>
      <color indexed="8"/>
      <name val="Arial"/>
      <family val="2"/>
    </font>
    <font>
      <b/>
      <sz val="10"/>
      <color indexed="10"/>
      <name val="Arial"/>
      <family val="2"/>
    </font>
    <font>
      <b/>
      <sz val="10"/>
      <color indexed="53"/>
      <name val="Arial"/>
      <family val="2"/>
    </font>
    <font>
      <b/>
      <sz val="28"/>
      <name val="Arial"/>
      <family val="2"/>
    </font>
    <font>
      <b/>
      <sz val="8"/>
      <name val="Arial"/>
      <family val="2"/>
    </font>
    <font>
      <i/>
      <sz val="12"/>
      <name val="Arial"/>
      <family val="2"/>
    </font>
    <font>
      <i/>
      <sz val="12"/>
      <color rgb="FF000000"/>
      <name val="Arial"/>
      <family val="2"/>
    </font>
  </fonts>
  <fills count="18">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6"/>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34998626667073579"/>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9">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xf>
    <xf numFmtId="0" fontId="0" fillId="0" borderId="0" xfId="0" applyAlignment="1">
      <alignment vertical="top"/>
    </xf>
    <xf numFmtId="0" fontId="0" fillId="0" borderId="0" xfId="0" applyAlignment="1">
      <alignment horizontal="center" vertical="center" wrapText="1"/>
    </xf>
    <xf numFmtId="0" fontId="1" fillId="0" borderId="0" xfId="0" applyFont="1" applyAlignment="1">
      <alignment vertical="top"/>
    </xf>
    <xf numFmtId="0" fontId="6" fillId="0" borderId="0" xfId="0" applyFont="1" applyAlignment="1">
      <alignment vertical="top"/>
    </xf>
    <xf numFmtId="0" fontId="6" fillId="0" borderId="0" xfId="0" applyFont="1" applyAlignment="1">
      <alignment vertical="center"/>
    </xf>
    <xf numFmtId="0" fontId="6" fillId="0" borderId="1" xfId="0" applyFont="1" applyBorder="1" applyAlignment="1">
      <alignment vertical="top"/>
    </xf>
    <xf numFmtId="0" fontId="6" fillId="0" borderId="2" xfId="0" applyFont="1" applyBorder="1" applyAlignment="1">
      <alignment vertical="top"/>
    </xf>
    <xf numFmtId="0" fontId="6" fillId="0" borderId="3" xfId="0" applyFont="1" applyBorder="1" applyAlignment="1">
      <alignment vertical="top"/>
    </xf>
    <xf numFmtId="0" fontId="6" fillId="0" borderId="4" xfId="0" applyFont="1" applyBorder="1" applyAlignment="1">
      <alignment vertical="center"/>
    </xf>
    <xf numFmtId="0" fontId="6" fillId="0" borderId="5" xfId="0" applyFont="1" applyBorder="1" applyAlignment="1">
      <alignment vertical="center"/>
    </xf>
    <xf numFmtId="0" fontId="8" fillId="0" borderId="0" xfId="0" applyFont="1" applyAlignment="1">
      <alignment vertical="center"/>
    </xf>
    <xf numFmtId="0" fontId="6" fillId="0" borderId="4" xfId="0" applyFont="1" applyBorder="1" applyAlignment="1">
      <alignment vertical="top"/>
    </xf>
    <xf numFmtId="0" fontId="7" fillId="0" borderId="0" xfId="0" applyFont="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6" fillId="0" borderId="7" xfId="0" applyFont="1" applyBorder="1" applyAlignment="1" applyProtection="1">
      <alignment vertical="top" wrapText="1"/>
      <protection locked="0"/>
    </xf>
    <xf numFmtId="0" fontId="6" fillId="0" borderId="8" xfId="0" applyFont="1" applyBorder="1" applyAlignment="1" applyProtection="1">
      <alignment vertical="top" wrapText="1"/>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3" xfId="0" applyFont="1" applyBorder="1" applyAlignment="1">
      <alignment horizontal="right" vertical="top" wrapText="1"/>
    </xf>
    <xf numFmtId="0" fontId="6" fillId="0" borderId="14" xfId="0" applyFont="1" applyBorder="1" applyAlignment="1">
      <alignment horizontal="right" vertical="top" wrapText="1"/>
    </xf>
    <xf numFmtId="0" fontId="6" fillId="0" borderId="15" xfId="0" applyFont="1" applyBorder="1" applyAlignment="1">
      <alignment horizontal="right" vertical="top" wrapText="1"/>
    </xf>
    <xf numFmtId="0" fontId="6" fillId="0" borderId="16" xfId="0" applyFont="1" applyBorder="1" applyAlignment="1">
      <alignment horizontal="right" vertical="top" wrapText="1"/>
    </xf>
    <xf numFmtId="0" fontId="6" fillId="0" borderId="17" xfId="0" applyFont="1" applyBorder="1" applyAlignment="1">
      <alignment horizontal="right" vertical="top" wrapText="1"/>
    </xf>
    <xf numFmtId="0" fontId="6" fillId="0" borderId="18" xfId="0" applyFont="1" applyBorder="1" applyAlignment="1">
      <alignment horizontal="right" vertical="top" wrapText="1"/>
    </xf>
    <xf numFmtId="0" fontId="6" fillId="0" borderId="19" xfId="0" applyFont="1" applyBorder="1" applyAlignment="1">
      <alignment horizontal="right" vertical="top" wrapText="1"/>
    </xf>
    <xf numFmtId="0" fontId="6" fillId="0" borderId="20" xfId="0" applyFont="1" applyBorder="1" applyAlignment="1">
      <alignment horizontal="right" vertical="top" wrapText="1"/>
    </xf>
    <xf numFmtId="0" fontId="9" fillId="0" borderId="0" xfId="0" applyFont="1" applyAlignment="1">
      <alignment wrapText="1"/>
    </xf>
    <xf numFmtId="0" fontId="0" fillId="0" borderId="2" xfId="0" applyBorder="1" applyAlignment="1">
      <alignment vertical="center"/>
    </xf>
    <xf numFmtId="0" fontId="0" fillId="0" borderId="0" xfId="0" applyProtection="1">
      <protection locked="0"/>
    </xf>
    <xf numFmtId="0" fontId="2" fillId="2" borderId="21" xfId="0" applyFont="1" applyFill="1" applyBorder="1" applyAlignment="1">
      <alignment horizontal="center" vertical="center"/>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xf numFmtId="0" fontId="12" fillId="0" borderId="0" xfId="0" applyFont="1" applyAlignment="1">
      <alignment horizontal="center" vertical="center"/>
    </xf>
    <xf numFmtId="0" fontId="13" fillId="0" borderId="0" xfId="0" quotePrefix="1" applyFont="1" applyAlignment="1">
      <alignment horizontal="center" vertical="center"/>
    </xf>
    <xf numFmtId="0" fontId="0" fillId="0" borderId="3" xfId="0" applyBorder="1" applyAlignment="1">
      <alignment vertical="center"/>
    </xf>
    <xf numFmtId="0" fontId="3" fillId="0" borderId="0" xfId="0" applyFont="1" applyAlignment="1">
      <alignment vertical="center"/>
    </xf>
    <xf numFmtId="0" fontId="8" fillId="0" borderId="1" xfId="0" applyFont="1" applyBorder="1" applyAlignment="1">
      <alignment horizontal="left" vertical="center"/>
    </xf>
    <xf numFmtId="0" fontId="0" fillId="0" borderId="5" xfId="0" applyBorder="1" applyAlignment="1">
      <alignment vertical="center"/>
    </xf>
    <xf numFmtId="0" fontId="13" fillId="0" borderId="27" xfId="0" quotePrefix="1" applyFont="1" applyBorder="1" applyAlignment="1">
      <alignment horizontal="center" vertical="center"/>
    </xf>
    <xf numFmtId="0" fontId="13" fillId="0" borderId="6" xfId="0" quotePrefix="1" applyFont="1" applyBorder="1" applyAlignment="1">
      <alignment horizontal="center" vertical="center"/>
    </xf>
    <xf numFmtId="0" fontId="13" fillId="0" borderId="28" xfId="0" quotePrefix="1" applyFont="1" applyBorder="1" applyAlignment="1">
      <alignment horizontal="center" vertical="center"/>
    </xf>
    <xf numFmtId="0" fontId="7" fillId="0" borderId="0" xfId="0" applyFont="1" applyAlignment="1">
      <alignment horizontal="left" vertical="center" wrapText="1"/>
    </xf>
    <xf numFmtId="0" fontId="5" fillId="0" borderId="0" xfId="0" applyFont="1" applyAlignment="1">
      <alignment vertical="center"/>
    </xf>
    <xf numFmtId="0" fontId="4" fillId="3" borderId="9" xfId="0" applyFont="1" applyFill="1" applyBorder="1" applyAlignment="1" applyProtection="1">
      <alignment horizontal="center" vertical="center"/>
      <protection locked="0"/>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8" fillId="0" borderId="2"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6" borderId="21" xfId="0" applyFont="1" applyFill="1" applyBorder="1" applyAlignment="1">
      <alignment vertical="center" wrapText="1"/>
    </xf>
    <xf numFmtId="0" fontId="2" fillId="6" borderId="33"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vertical="center" wrapText="1"/>
    </xf>
    <xf numFmtId="0" fontId="6" fillId="0" borderId="29" xfId="0" applyFont="1" applyBorder="1" applyAlignment="1">
      <alignment horizontal="center" vertical="center" wrapText="1"/>
    </xf>
    <xf numFmtId="0" fontId="10" fillId="0" borderId="36"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3" fillId="0" borderId="6" xfId="0" applyFont="1" applyBorder="1" applyAlignment="1">
      <alignment horizontal="center" vertical="center"/>
    </xf>
    <xf numFmtId="0" fontId="0" fillId="0" borderId="6" xfId="0" applyBorder="1"/>
    <xf numFmtId="0" fontId="10" fillId="0" borderId="41" xfId="0" applyFont="1" applyBorder="1" applyAlignment="1" applyProtection="1">
      <alignment horizontal="center" vertical="center"/>
      <protection locked="0"/>
    </xf>
    <xf numFmtId="0" fontId="7" fillId="0" borderId="0" xfId="0" applyFont="1" applyAlignment="1">
      <alignment vertical="center" wrapText="1"/>
    </xf>
    <xf numFmtId="0" fontId="0" fillId="8" borderId="2" xfId="0" applyFill="1" applyBorder="1" applyAlignment="1">
      <alignment vertical="top"/>
    </xf>
    <xf numFmtId="0" fontId="0" fillId="8" borderId="2" xfId="0" applyFill="1" applyBorder="1"/>
    <xf numFmtId="0" fontId="0" fillId="8" borderId="2" xfId="0" applyFill="1" applyBorder="1" applyAlignment="1">
      <alignment horizontal="center" vertical="center" wrapText="1"/>
    </xf>
    <xf numFmtId="0" fontId="3" fillId="8" borderId="2" xfId="0" applyFont="1" applyFill="1" applyBorder="1" applyAlignment="1">
      <alignment horizontal="center"/>
    </xf>
    <xf numFmtId="0" fontId="3" fillId="8" borderId="3" xfId="0" applyFont="1" applyFill="1" applyBorder="1" applyAlignment="1">
      <alignment horizontal="center"/>
    </xf>
    <xf numFmtId="0" fontId="0" fillId="8" borderId="42" xfId="0" applyFill="1" applyBorder="1" applyAlignment="1">
      <alignment vertical="center"/>
    </xf>
    <xf numFmtId="0" fontId="0" fillId="8" borderId="42" xfId="0" applyFill="1" applyBorder="1" applyAlignment="1">
      <alignment horizontal="center" vertical="center" wrapText="1"/>
    </xf>
    <xf numFmtId="0" fontId="3" fillId="8" borderId="3" xfId="0" applyFont="1" applyFill="1" applyBorder="1" applyAlignment="1">
      <alignment horizontal="center" vertical="center"/>
    </xf>
    <xf numFmtId="0" fontId="2" fillId="8" borderId="34" xfId="0" applyFont="1" applyFill="1" applyBorder="1" applyAlignment="1">
      <alignment horizontal="center" vertical="center" wrapText="1"/>
    </xf>
    <xf numFmtId="0" fontId="2" fillId="9" borderId="1" xfId="0" applyFont="1" applyFill="1" applyBorder="1" applyAlignment="1">
      <alignment horizontal="center" vertical="center"/>
    </xf>
    <xf numFmtId="0" fontId="2" fillId="10" borderId="2" xfId="0" applyFont="1" applyFill="1" applyBorder="1" applyAlignment="1">
      <alignment horizontal="center" vertical="center"/>
    </xf>
    <xf numFmtId="0" fontId="2" fillId="11" borderId="2" xfId="0" applyFont="1" applyFill="1" applyBorder="1" applyAlignment="1">
      <alignment horizontal="center" vertical="center"/>
    </xf>
    <xf numFmtId="0" fontId="2" fillId="12" borderId="3" xfId="0" applyFont="1" applyFill="1" applyBorder="1" applyAlignment="1">
      <alignment horizontal="center" vertical="center"/>
    </xf>
    <xf numFmtId="0" fontId="10" fillId="0" borderId="43" xfId="0" applyFont="1" applyBorder="1" applyAlignment="1" applyProtection="1">
      <alignment horizontal="center" vertical="center"/>
      <protection locked="0"/>
    </xf>
    <xf numFmtId="0" fontId="0" fillId="8" borderId="0" xfId="0" applyFill="1"/>
    <xf numFmtId="0" fontId="3" fillId="8" borderId="0" xfId="0" applyFont="1" applyFill="1" applyAlignment="1">
      <alignment horizontal="center"/>
    </xf>
    <xf numFmtId="0" fontId="3" fillId="8" borderId="0" xfId="0" applyFont="1" applyFill="1" applyAlignment="1">
      <alignment vertical="center"/>
    </xf>
    <xf numFmtId="0" fontId="8" fillId="8" borderId="4" xfId="0" applyFont="1" applyFill="1" applyBorder="1" applyAlignment="1">
      <alignment horizontal="left" vertical="center" wrapText="1"/>
    </xf>
    <xf numFmtId="0" fontId="0" fillId="8" borderId="0" xfId="0" applyFill="1" applyAlignment="1">
      <alignment vertical="top"/>
    </xf>
    <xf numFmtId="0" fontId="0" fillId="8" borderId="0" xfId="0" applyFill="1" applyAlignment="1">
      <alignment horizontal="center" vertical="center" wrapText="1"/>
    </xf>
    <xf numFmtId="0" fontId="3" fillId="8" borderId="5" xfId="0" applyFont="1" applyFill="1" applyBorder="1" applyAlignment="1">
      <alignment horizont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0" fillId="8" borderId="2" xfId="0" applyFill="1" applyBorder="1" applyAlignment="1">
      <alignment vertical="center"/>
    </xf>
    <xf numFmtId="0" fontId="0" fillId="8" borderId="3" xfId="0" applyFill="1" applyBorder="1" applyAlignment="1">
      <alignment vertical="center"/>
    </xf>
    <xf numFmtId="0" fontId="9" fillId="5" borderId="46" xfId="0" applyFont="1" applyFill="1" applyBorder="1" applyAlignment="1" applyProtection="1">
      <alignment horizontal="left" vertical="center" wrapText="1"/>
      <protection locked="0"/>
    </xf>
    <xf numFmtId="0" fontId="9" fillId="5" borderId="47" xfId="0" applyFont="1" applyFill="1" applyBorder="1" applyAlignment="1" applyProtection="1">
      <alignment horizontal="left" vertical="center" wrapText="1"/>
      <protection locked="0"/>
    </xf>
    <xf numFmtId="0" fontId="9" fillId="5" borderId="48" xfId="0" applyFont="1" applyFill="1" applyBorder="1" applyAlignment="1" applyProtection="1">
      <alignment horizontal="left" vertical="center" wrapText="1"/>
      <protection locked="0"/>
    </xf>
    <xf numFmtId="0" fontId="9" fillId="5" borderId="36" xfId="0" applyFont="1" applyFill="1" applyBorder="1" applyAlignment="1" applyProtection="1">
      <alignment horizontal="left" vertical="center" wrapText="1"/>
      <protection locked="0"/>
    </xf>
    <xf numFmtId="0" fontId="9" fillId="5" borderId="49" xfId="0" applyFont="1" applyFill="1" applyBorder="1" applyAlignment="1" applyProtection="1">
      <alignment horizontal="left" vertical="center" wrapText="1"/>
      <protection locked="0"/>
    </xf>
    <xf numFmtId="0" fontId="9" fillId="5" borderId="28" xfId="0" applyFont="1" applyFill="1" applyBorder="1" applyAlignment="1" applyProtection="1">
      <alignment horizontal="left" vertical="center" wrapText="1"/>
      <protection locked="0"/>
    </xf>
    <xf numFmtId="0" fontId="9" fillId="5" borderId="39" xfId="0" applyFont="1" applyFill="1" applyBorder="1" applyAlignment="1" applyProtection="1">
      <alignment horizontal="left" vertical="center" wrapText="1"/>
      <protection locked="0"/>
    </xf>
    <xf numFmtId="0" fontId="9" fillId="5" borderId="37" xfId="0" applyFont="1" applyFill="1" applyBorder="1" applyAlignment="1" applyProtection="1">
      <alignment horizontal="left" vertical="center" wrapText="1"/>
      <protection locked="0"/>
    </xf>
    <xf numFmtId="0" fontId="17" fillId="0" borderId="50" xfId="0" applyFont="1" applyBorder="1" applyAlignment="1" applyProtection="1">
      <alignment horizontal="center" vertical="center" wrapText="1"/>
      <protection hidden="1"/>
    </xf>
    <xf numFmtId="0" fontId="5" fillId="7" borderId="29" xfId="0" applyFont="1" applyFill="1" applyBorder="1" applyAlignment="1">
      <alignment horizontal="center" vertical="center" wrapText="1"/>
    </xf>
    <xf numFmtId="0" fontId="3" fillId="8" borderId="43" xfId="0" applyFont="1" applyFill="1" applyBorder="1" applyAlignment="1">
      <alignment horizontal="center" vertical="center" wrapText="1"/>
    </xf>
    <xf numFmtId="0" fontId="8" fillId="8" borderId="42" xfId="0" applyFont="1" applyFill="1" applyBorder="1" applyAlignment="1">
      <alignment horizontal="left" vertical="center"/>
    </xf>
    <xf numFmtId="0" fontId="2" fillId="6" borderId="51" xfId="0" applyFont="1" applyFill="1" applyBorder="1" applyAlignment="1">
      <alignment horizontal="center" vertical="center" wrapText="1"/>
    </xf>
    <xf numFmtId="0" fontId="6" fillId="0" borderId="52" xfId="0" applyFont="1" applyBorder="1" applyAlignment="1" applyProtection="1">
      <alignment vertical="top" wrapText="1"/>
      <protection locked="0"/>
    </xf>
    <xf numFmtId="0" fontId="6" fillId="0" borderId="31" xfId="0" applyFont="1" applyBorder="1" applyAlignment="1" applyProtection="1">
      <alignment vertical="top" wrapText="1"/>
      <protection locked="0"/>
    </xf>
    <xf numFmtId="0" fontId="6" fillId="0" borderId="32" xfId="0" applyFont="1" applyBorder="1" applyAlignment="1" applyProtection="1">
      <alignment vertical="top" wrapText="1"/>
      <protection locked="0"/>
    </xf>
    <xf numFmtId="0" fontId="6" fillId="0" borderId="53" xfId="0" applyFont="1" applyBorder="1" applyAlignment="1">
      <alignment horizontal="right" vertical="top" wrapText="1"/>
    </xf>
    <xf numFmtId="0" fontId="6" fillId="0" borderId="54" xfId="0" applyFont="1" applyBorder="1" applyAlignment="1">
      <alignment horizontal="right" vertical="top" wrapText="1"/>
    </xf>
    <xf numFmtId="0" fontId="6" fillId="0" borderId="44" xfId="0" applyFont="1" applyBorder="1" applyAlignment="1" applyProtection="1">
      <alignment vertical="top"/>
      <protection locked="0"/>
    </xf>
    <xf numFmtId="0" fontId="0" fillId="0" borderId="38" xfId="0" applyBorder="1" applyAlignment="1" applyProtection="1">
      <alignment vertical="top"/>
      <protection locked="0"/>
    </xf>
    <xf numFmtId="0" fontId="0" fillId="0" borderId="48" xfId="0" applyBorder="1" applyAlignment="1" applyProtection="1">
      <alignment vertical="top"/>
      <protection locked="0"/>
    </xf>
    <xf numFmtId="0" fontId="6" fillId="0" borderId="21" xfId="0" applyFont="1" applyBorder="1" applyAlignment="1">
      <alignment vertical="center"/>
    </xf>
    <xf numFmtId="0" fontId="9" fillId="13" borderId="4" xfId="0" applyFont="1" applyFill="1" applyBorder="1" applyAlignment="1">
      <alignment vertical="center" wrapText="1"/>
    </xf>
    <xf numFmtId="0" fontId="1" fillId="13" borderId="0" xfId="0" applyFont="1" applyFill="1" applyAlignment="1">
      <alignment vertical="top"/>
    </xf>
    <xf numFmtId="0" fontId="0" fillId="13" borderId="0" xfId="0" applyFill="1" applyAlignment="1">
      <alignment vertical="top"/>
    </xf>
    <xf numFmtId="0" fontId="8" fillId="0" borderId="55" xfId="0" applyFont="1" applyBorder="1" applyAlignment="1">
      <alignment horizontal="center" vertical="center"/>
    </xf>
    <xf numFmtId="0" fontId="8" fillId="8" borderId="56" xfId="0" applyFont="1" applyFill="1" applyBorder="1" applyAlignment="1">
      <alignment horizontal="center" vertical="center" wrapText="1"/>
    </xf>
    <xf numFmtId="0" fontId="8" fillId="11" borderId="9" xfId="0" applyFont="1" applyFill="1" applyBorder="1" applyAlignment="1">
      <alignment horizontal="right" vertical="center"/>
    </xf>
    <xf numFmtId="0" fontId="8" fillId="10" borderId="9" xfId="0" applyFont="1" applyFill="1" applyBorder="1" applyAlignment="1">
      <alignment horizontal="right" vertical="center"/>
    </xf>
    <xf numFmtId="0" fontId="8" fillId="9" borderId="9" xfId="0" applyFont="1" applyFill="1" applyBorder="1" applyAlignment="1">
      <alignment horizontal="right" vertical="center"/>
    </xf>
    <xf numFmtId="0" fontId="8" fillId="12" borderId="9" xfId="0" applyFont="1" applyFill="1" applyBorder="1" applyAlignment="1">
      <alignment horizontal="right"/>
    </xf>
    <xf numFmtId="0" fontId="2" fillId="7" borderId="0" xfId="0" applyFont="1" applyFill="1" applyAlignment="1">
      <alignment horizontal="center" vertical="center"/>
    </xf>
    <xf numFmtId="0" fontId="9" fillId="7" borderId="0" xfId="0" applyFont="1" applyFill="1" applyAlignment="1">
      <alignment vertical="center"/>
    </xf>
    <xf numFmtId="0" fontId="6" fillId="0" borderId="59" xfId="0" applyFont="1" applyBorder="1" applyAlignment="1">
      <alignment horizontal="center" vertical="center" wrapText="1"/>
    </xf>
    <xf numFmtId="0" fontId="15" fillId="7" borderId="9" xfId="0" applyFont="1" applyFill="1" applyBorder="1" applyAlignment="1" applyProtection="1">
      <alignment horizontal="center" vertical="center" wrapText="1"/>
      <protection hidden="1"/>
    </xf>
    <xf numFmtId="0" fontId="6" fillId="0" borderId="60"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4" xfId="0" applyFont="1" applyBorder="1" applyAlignment="1">
      <alignment horizontal="center" vertical="top" wrapText="1"/>
    </xf>
    <xf numFmtId="0" fontId="12" fillId="0" borderId="9" xfId="0" applyFont="1" applyBorder="1" applyAlignment="1">
      <alignment horizontal="center" vertical="center"/>
    </xf>
    <xf numFmtId="0" fontId="10" fillId="7" borderId="25" xfId="0" applyFont="1" applyFill="1" applyBorder="1" applyAlignment="1">
      <alignment horizontal="center" vertical="center" wrapText="1"/>
    </xf>
    <xf numFmtId="0" fontId="8" fillId="13" borderId="61" xfId="0" applyFont="1" applyFill="1" applyBorder="1" applyAlignment="1">
      <alignment horizontal="center" vertical="center"/>
    </xf>
    <xf numFmtId="0" fontId="5" fillId="0" borderId="20" xfId="0" applyFont="1" applyBorder="1" applyAlignment="1">
      <alignment horizontal="right" vertical="top" wrapText="1"/>
    </xf>
    <xf numFmtId="0" fontId="5" fillId="16" borderId="1" xfId="0" applyFont="1" applyFill="1" applyBorder="1" applyAlignment="1">
      <alignment vertical="top"/>
    </xf>
    <xf numFmtId="0" fontId="6" fillId="16" borderId="2" xfId="0" applyFont="1" applyFill="1" applyBorder="1" applyAlignment="1">
      <alignment vertical="top"/>
    </xf>
    <xf numFmtId="0" fontId="6" fillId="16" borderId="3" xfId="0" applyFont="1" applyFill="1" applyBorder="1" applyAlignment="1">
      <alignment vertical="top"/>
    </xf>
    <xf numFmtId="0" fontId="5" fillId="16" borderId="3" xfId="0" applyFont="1" applyFill="1" applyBorder="1" applyAlignment="1">
      <alignment vertical="top"/>
    </xf>
    <xf numFmtId="0" fontId="6" fillId="0" borderId="37" xfId="0" applyFont="1" applyBorder="1" applyAlignment="1">
      <alignment vertical="top"/>
    </xf>
    <xf numFmtId="0" fontId="6" fillId="0" borderId="47" xfId="0" applyFont="1" applyBorder="1" applyAlignment="1">
      <alignment vertical="top"/>
    </xf>
    <xf numFmtId="0" fontId="5" fillId="0" borderId="19" xfId="0" applyFont="1" applyBorder="1" applyAlignment="1">
      <alignment vertical="top"/>
    </xf>
    <xf numFmtId="0" fontId="5" fillId="0" borderId="20" xfId="0" applyFont="1" applyBorder="1" applyAlignment="1">
      <alignment vertical="top"/>
    </xf>
    <xf numFmtId="0" fontId="6" fillId="0" borderId="36" xfId="0" applyFont="1" applyBorder="1" applyAlignment="1">
      <alignment vertical="top"/>
    </xf>
    <xf numFmtId="0" fontId="6" fillId="0" borderId="49" xfId="0" applyFont="1" applyBorder="1" applyAlignment="1">
      <alignment vertical="top"/>
    </xf>
    <xf numFmtId="0" fontId="5" fillId="0" borderId="47" xfId="0" applyFont="1" applyBorder="1" applyAlignment="1">
      <alignment horizontal="center" vertical="top"/>
    </xf>
    <xf numFmtId="0" fontId="6" fillId="0" borderId="47" xfId="0" applyFont="1" applyBorder="1" applyAlignment="1">
      <alignment horizontal="center" vertical="top"/>
    </xf>
    <xf numFmtId="0" fontId="6" fillId="0" borderId="49" xfId="0" applyFont="1" applyBorder="1" applyAlignment="1">
      <alignment horizontal="center" vertical="top"/>
    </xf>
    <xf numFmtId="0" fontId="5" fillId="0" borderId="60" xfId="0" applyFont="1" applyBorder="1" applyAlignment="1">
      <alignment horizontal="center" vertical="center" wrapText="1"/>
    </xf>
    <xf numFmtId="0" fontId="10" fillId="0" borderId="50"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8" fillId="13" borderId="58" xfId="0" applyFont="1" applyFill="1" applyBorder="1" applyAlignment="1">
      <alignment horizontal="center" vertical="center" wrapText="1"/>
    </xf>
    <xf numFmtId="0" fontId="9" fillId="7" borderId="61" xfId="0" applyFont="1" applyFill="1" applyBorder="1" applyAlignment="1">
      <alignment horizontal="left" vertical="top" wrapText="1"/>
    </xf>
    <xf numFmtId="0" fontId="9" fillId="7" borderId="10" xfId="0" applyFont="1" applyFill="1" applyBorder="1" applyAlignment="1">
      <alignment vertical="top" wrapText="1"/>
    </xf>
    <xf numFmtId="0" fontId="9" fillId="7" borderId="12" xfId="0" applyFont="1" applyFill="1" applyBorder="1" applyAlignment="1">
      <alignment vertical="top" wrapText="1"/>
    </xf>
    <xf numFmtId="0" fontId="9" fillId="7" borderId="65" xfId="0" applyFont="1" applyFill="1" applyBorder="1" applyAlignment="1">
      <alignment vertical="top" wrapText="1"/>
    </xf>
    <xf numFmtId="0" fontId="9" fillId="7" borderId="47" xfId="0" applyFont="1" applyFill="1" applyBorder="1" applyAlignment="1">
      <alignment vertical="top" wrapText="1"/>
    </xf>
    <xf numFmtId="0" fontId="9" fillId="7" borderId="5" xfId="0" applyFont="1" applyFill="1" applyBorder="1" applyAlignment="1">
      <alignment vertical="top" wrapText="1"/>
    </xf>
    <xf numFmtId="0" fontId="9" fillId="7" borderId="66" xfId="0" applyFont="1" applyFill="1" applyBorder="1" applyAlignment="1">
      <alignment vertical="top" wrapText="1"/>
    </xf>
    <xf numFmtId="0" fontId="9" fillId="0" borderId="10" xfId="0" applyFont="1" applyBorder="1" applyAlignment="1">
      <alignment vertical="top" wrapText="1"/>
    </xf>
    <xf numFmtId="0" fontId="9" fillId="0" borderId="28" xfId="0" applyFont="1" applyBorder="1" applyAlignment="1">
      <alignment vertical="top" wrapText="1"/>
    </xf>
    <xf numFmtId="0" fontId="15" fillId="7" borderId="10" xfId="0" applyFont="1" applyFill="1" applyBorder="1" applyAlignment="1">
      <alignment vertical="top" wrapText="1"/>
    </xf>
    <xf numFmtId="0" fontId="15" fillId="7" borderId="66" xfId="0" applyFont="1" applyFill="1" applyBorder="1" applyAlignment="1">
      <alignment vertical="top" wrapText="1"/>
    </xf>
    <xf numFmtId="0" fontId="15" fillId="7" borderId="47" xfId="0" applyFont="1" applyFill="1" applyBorder="1" applyAlignment="1">
      <alignment vertical="top" wrapText="1"/>
    </xf>
    <xf numFmtId="0" fontId="15" fillId="7" borderId="46" xfId="0" applyFont="1" applyFill="1" applyBorder="1" applyAlignment="1">
      <alignment vertical="top" wrapText="1"/>
    </xf>
    <xf numFmtId="0" fontId="15" fillId="7" borderId="12" xfId="0" applyFont="1" applyFill="1" applyBorder="1" applyAlignment="1">
      <alignment vertical="top" wrapText="1"/>
    </xf>
    <xf numFmtId="0" fontId="15" fillId="7" borderId="65" xfId="0" applyFont="1" applyFill="1" applyBorder="1" applyAlignment="1">
      <alignment vertical="top" wrapText="1"/>
    </xf>
    <xf numFmtId="0" fontId="9" fillId="7" borderId="46" xfId="0" applyFont="1" applyFill="1" applyBorder="1" applyAlignment="1">
      <alignment vertical="top" wrapText="1"/>
    </xf>
    <xf numFmtId="0" fontId="0" fillId="8" borderId="0" xfId="0" applyFill="1" applyAlignment="1">
      <alignment horizontal="left" vertical="center" wrapText="1"/>
    </xf>
    <xf numFmtId="0" fontId="0" fillId="13" borderId="0" xfId="0" applyFill="1" applyAlignment="1">
      <alignment horizontal="left" vertical="center" wrapText="1"/>
    </xf>
    <xf numFmtId="0" fontId="0" fillId="0" borderId="0" xfId="0" applyAlignment="1">
      <alignment horizontal="left" wrapText="1"/>
    </xf>
    <xf numFmtId="0" fontId="9" fillId="7" borderId="47"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0" borderId="17" xfId="0" applyFont="1" applyBorder="1" applyAlignment="1">
      <alignment horizontal="left" vertical="top" wrapText="1"/>
    </xf>
    <xf numFmtId="0" fontId="2" fillId="4" borderId="4" xfId="0" applyFont="1" applyFill="1" applyBorder="1" applyAlignment="1">
      <alignment vertical="top" wrapText="1"/>
    </xf>
    <xf numFmtId="0" fontId="2" fillId="4" borderId="27" xfId="0" applyFont="1" applyFill="1" applyBorder="1" applyAlignment="1">
      <alignment vertical="center" wrapText="1"/>
    </xf>
    <xf numFmtId="0" fontId="9" fillId="7" borderId="67" xfId="0" applyFont="1" applyFill="1" applyBorder="1" applyAlignment="1">
      <alignment horizontal="left" vertical="center"/>
    </xf>
    <xf numFmtId="0" fontId="9" fillId="0" borderId="18" xfId="0" applyFont="1" applyBorder="1" applyAlignment="1">
      <alignment horizontal="left" vertical="top" wrapText="1"/>
    </xf>
    <xf numFmtId="0" fontId="9" fillId="0" borderId="15" xfId="0" applyFont="1" applyBorder="1" applyAlignment="1">
      <alignment horizontal="left" vertical="top" wrapText="1"/>
    </xf>
    <xf numFmtId="0" fontId="9" fillId="7" borderId="64" xfId="0" applyFont="1" applyFill="1" applyBorder="1" applyAlignment="1">
      <alignment horizontal="left" vertical="top" wrapText="1"/>
    </xf>
    <xf numFmtId="0" fontId="9" fillId="7" borderId="18" xfId="0" applyFont="1" applyFill="1" applyBorder="1" applyAlignment="1">
      <alignment horizontal="left" vertical="top" wrapText="1"/>
    </xf>
    <xf numFmtId="0" fontId="9" fillId="7" borderId="14" xfId="0" applyFont="1" applyFill="1" applyBorder="1" applyAlignment="1">
      <alignment horizontal="left" vertical="top" wrapText="1"/>
    </xf>
    <xf numFmtId="0" fontId="9" fillId="7" borderId="54" xfId="0" applyFont="1" applyFill="1" applyBorder="1" applyAlignment="1">
      <alignment horizontal="left" vertical="top" wrapText="1"/>
    </xf>
    <xf numFmtId="0" fontId="9" fillId="0" borderId="25" xfId="0" applyFont="1" applyBorder="1" applyAlignment="1">
      <alignment horizontal="center" vertical="center" wrapText="1"/>
    </xf>
    <xf numFmtId="0" fontId="9" fillId="0" borderId="23" xfId="0" applyFont="1" applyBorder="1" applyAlignment="1">
      <alignment horizontal="center" vertical="top"/>
    </xf>
    <xf numFmtId="0" fontId="9" fillId="0" borderId="23" xfId="0" applyFont="1" applyBorder="1" applyAlignment="1">
      <alignment horizontal="center" vertical="center" wrapText="1"/>
    </xf>
    <xf numFmtId="0" fontId="0" fillId="0" borderId="4" xfId="0" applyBorder="1" applyAlignment="1">
      <alignment horizontal="left" vertical="top" wrapText="1"/>
    </xf>
    <xf numFmtId="0" fontId="9" fillId="0" borderId="5" xfId="0" applyFont="1" applyBorder="1" applyAlignment="1">
      <alignment vertical="top" wrapText="1"/>
    </xf>
    <xf numFmtId="0" fontId="9" fillId="17" borderId="23" xfId="0" applyFont="1" applyFill="1" applyBorder="1" applyAlignment="1">
      <alignment horizontal="center" vertical="center" wrapText="1"/>
    </xf>
    <xf numFmtId="0" fontId="10" fillId="0" borderId="5"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9" fillId="0" borderId="9" xfId="0" applyFont="1" applyBorder="1" applyAlignment="1">
      <alignment vertical="top" wrapText="1"/>
    </xf>
    <xf numFmtId="0" fontId="10" fillId="0" borderId="9" xfId="0" applyFont="1" applyBorder="1" applyAlignment="1" applyProtection="1">
      <alignment horizontal="center" vertical="center"/>
      <protection locked="0"/>
    </xf>
    <xf numFmtId="0" fontId="5" fillId="0" borderId="9" xfId="0" applyFont="1" applyBorder="1" applyAlignment="1">
      <alignment horizontal="center" vertical="top" wrapText="1"/>
    </xf>
    <xf numFmtId="0" fontId="9" fillId="5" borderId="9" xfId="0" applyFont="1" applyFill="1" applyBorder="1" applyAlignment="1" applyProtection="1">
      <alignment horizontal="left" vertical="center" wrapText="1"/>
      <protection locked="0"/>
    </xf>
    <xf numFmtId="0" fontId="9" fillId="0" borderId="40" xfId="0" applyFont="1" applyBorder="1" applyAlignment="1">
      <alignment vertical="top" wrapText="1"/>
    </xf>
    <xf numFmtId="0" fontId="9" fillId="0" borderId="0" xfId="0" applyFont="1" applyAlignment="1">
      <alignment vertical="top"/>
    </xf>
    <xf numFmtId="0" fontId="9" fillId="0" borderId="9" xfId="0" applyFont="1" applyBorder="1" applyAlignment="1">
      <alignment horizontal="left" wrapText="1"/>
    </xf>
    <xf numFmtId="0" fontId="9" fillId="0" borderId="26" xfId="0" applyFont="1" applyBorder="1" applyAlignment="1">
      <alignment horizontal="center" vertical="top"/>
    </xf>
    <xf numFmtId="0" fontId="15" fillId="7" borderId="9" xfId="0" applyFont="1" applyFill="1" applyBorder="1" applyAlignment="1">
      <alignment vertical="top" wrapText="1"/>
    </xf>
    <xf numFmtId="0" fontId="15" fillId="7" borderId="14" xfId="0" applyFont="1" applyFill="1" applyBorder="1" applyAlignment="1">
      <alignment vertical="top" wrapText="1"/>
    </xf>
    <xf numFmtId="0" fontId="9" fillId="5" borderId="38" xfId="0" applyFont="1" applyFill="1" applyBorder="1" applyAlignment="1" applyProtection="1">
      <alignment horizontal="left" vertical="center" wrapText="1"/>
      <protection locked="0"/>
    </xf>
    <xf numFmtId="0" fontId="2" fillId="0" borderId="9" xfId="0" applyFont="1" applyBorder="1" applyAlignment="1">
      <alignment vertical="top" wrapText="1"/>
    </xf>
    <xf numFmtId="0" fontId="9" fillId="0" borderId="68" xfId="0" applyFont="1" applyBorder="1" applyAlignment="1">
      <alignment horizontal="left" wrapText="1"/>
    </xf>
    <xf numFmtId="0" fontId="9" fillId="0" borderId="70" xfId="0" applyFont="1" applyBorder="1" applyAlignment="1">
      <alignment horizontal="left" wrapText="1"/>
    </xf>
    <xf numFmtId="0" fontId="9" fillId="0" borderId="69" xfId="0" applyFont="1" applyBorder="1" applyAlignment="1">
      <alignment horizontal="left" wrapText="1"/>
    </xf>
    <xf numFmtId="0" fontId="15" fillId="7" borderId="70" xfId="0" applyFont="1" applyFill="1" applyBorder="1" applyAlignment="1">
      <alignment vertical="top" wrapText="1"/>
    </xf>
    <xf numFmtId="0" fontId="0" fillId="0" borderId="69" xfId="0" applyBorder="1" applyAlignment="1">
      <alignment horizontal="left" wrapText="1"/>
    </xf>
    <xf numFmtId="0" fontId="0" fillId="0" borderId="70" xfId="0" applyBorder="1" applyAlignment="1">
      <alignment horizontal="left" wrapText="1"/>
    </xf>
    <xf numFmtId="0" fontId="9" fillId="0" borderId="0" xfId="0" applyFont="1" applyAlignment="1">
      <alignment horizontal="center" vertical="top"/>
    </xf>
    <xf numFmtId="0" fontId="1" fillId="0" borderId="0" xfId="0" applyFont="1" applyAlignment="1">
      <alignment horizontal="left" wrapText="1"/>
    </xf>
    <xf numFmtId="0" fontId="9" fillId="0" borderId="11" xfId="0" applyFont="1" applyBorder="1" applyAlignment="1">
      <alignment horizontal="center" vertical="top"/>
    </xf>
    <xf numFmtId="0" fontId="9" fillId="7" borderId="11" xfId="0" applyFont="1" applyFill="1" applyBorder="1" applyAlignment="1">
      <alignment horizontal="left" vertical="top" wrapText="1"/>
    </xf>
    <xf numFmtId="0" fontId="15" fillId="7" borderId="11" xfId="0" applyFont="1" applyFill="1" applyBorder="1" applyAlignment="1">
      <alignment vertical="top" wrapText="1"/>
    </xf>
    <xf numFmtId="0" fontId="10" fillId="0" borderId="11" xfId="0" applyFont="1" applyBorder="1" applyAlignment="1" applyProtection="1">
      <alignment horizontal="center" vertical="center"/>
      <protection locked="0"/>
    </xf>
    <xf numFmtId="0" fontId="5" fillId="0" borderId="11" xfId="0" applyFont="1" applyBorder="1" applyAlignment="1">
      <alignment horizontal="center" vertical="center" wrapText="1"/>
    </xf>
    <xf numFmtId="0" fontId="9" fillId="5" borderId="11" xfId="0" applyFont="1" applyFill="1" applyBorder="1" applyAlignment="1" applyProtection="1">
      <alignment horizontal="left" vertical="center" wrapText="1"/>
      <protection locked="0"/>
    </xf>
    <xf numFmtId="0" fontId="0" fillId="0" borderId="38" xfId="0" applyBorder="1"/>
    <xf numFmtId="0" fontId="6" fillId="0" borderId="31" xfId="0" applyFont="1" applyBorder="1" applyAlignment="1" applyProtection="1">
      <alignment vertical="top"/>
      <protection locked="0"/>
    </xf>
    <xf numFmtId="0" fontId="0" fillId="0" borderId="37" xfId="0" applyBorder="1" applyAlignment="1" applyProtection="1">
      <alignment vertical="top"/>
      <protection locked="0"/>
    </xf>
    <xf numFmtId="0" fontId="0" fillId="0" borderId="47" xfId="0" applyBorder="1" applyAlignment="1" applyProtection="1">
      <alignment vertical="top"/>
      <protection locked="0"/>
    </xf>
    <xf numFmtId="0" fontId="6" fillId="0" borderId="32" xfId="0" applyFont="1" applyBorder="1" applyAlignment="1" applyProtection="1">
      <alignment vertical="top"/>
      <protection locked="0"/>
    </xf>
    <xf numFmtId="0" fontId="0" fillId="0" borderId="36" xfId="0" applyBorder="1" applyAlignment="1" applyProtection="1">
      <alignment vertical="top"/>
      <protection locked="0"/>
    </xf>
    <xf numFmtId="0" fontId="0" fillId="0" borderId="49" xfId="0" applyBorder="1" applyAlignment="1" applyProtection="1">
      <alignment vertical="top"/>
      <protection locked="0"/>
    </xf>
    <xf numFmtId="0" fontId="2" fillId="6" borderId="21" xfId="0" applyFont="1" applyFill="1" applyBorder="1" applyAlignment="1">
      <alignment vertical="center"/>
    </xf>
    <xf numFmtId="0" fontId="0" fillId="6" borderId="62" xfId="0" applyFill="1" applyBorder="1" applyAlignment="1">
      <alignment vertical="center"/>
    </xf>
    <xf numFmtId="0" fontId="2" fillId="6" borderId="62" xfId="0" applyFont="1" applyFill="1" applyBorder="1" applyAlignment="1">
      <alignment horizontal="center" vertical="center"/>
    </xf>
    <xf numFmtId="0" fontId="3" fillId="6" borderId="62" xfId="0" applyFont="1" applyFill="1" applyBorder="1" applyAlignment="1">
      <alignment horizontal="center" vertical="center"/>
    </xf>
    <xf numFmtId="0" fontId="3" fillId="6" borderId="55" xfId="0" applyFont="1" applyFill="1" applyBorder="1" applyAlignment="1">
      <alignment horizontal="center" vertical="center"/>
    </xf>
    <xf numFmtId="0" fontId="6" fillId="0" borderId="40" xfId="0" applyFont="1" applyBorder="1" applyAlignment="1" applyProtection="1">
      <alignment vertical="top"/>
      <protection locked="0"/>
    </xf>
    <xf numFmtId="0" fontId="0" fillId="0" borderId="39" xfId="0" applyBorder="1" applyAlignment="1" applyProtection="1">
      <alignment vertical="top"/>
      <protection locked="0"/>
    </xf>
    <xf numFmtId="0" fontId="0" fillId="0" borderId="46" xfId="0" applyBorder="1" applyAlignment="1" applyProtection="1">
      <alignment vertical="top"/>
      <protection locked="0"/>
    </xf>
    <xf numFmtId="0" fontId="6" fillId="0" borderId="51" xfId="0" applyFont="1" applyBorder="1" applyAlignment="1">
      <alignment vertical="top"/>
    </xf>
    <xf numFmtId="0" fontId="0" fillId="0" borderId="62" xfId="0" applyBorder="1" applyAlignment="1">
      <alignment vertical="top"/>
    </xf>
    <xf numFmtId="0" fontId="0" fillId="0" borderId="55" xfId="0" applyBorder="1" applyAlignment="1">
      <alignment vertical="top"/>
    </xf>
    <xf numFmtId="0" fontId="2" fillId="6" borderId="62" xfId="0" applyFont="1" applyFill="1" applyBorder="1" applyAlignment="1">
      <alignment vertical="center"/>
    </xf>
    <xf numFmtId="0" fontId="9" fillId="6" borderId="62" xfId="0" applyFont="1" applyFill="1" applyBorder="1" applyAlignment="1">
      <alignment vertical="center"/>
    </xf>
    <xf numFmtId="0" fontId="9" fillId="6" borderId="55" xfId="0" applyFont="1" applyFill="1" applyBorder="1" applyAlignment="1">
      <alignment vertical="center"/>
    </xf>
    <xf numFmtId="0" fontId="6" fillId="0" borderId="51" xfId="0" applyFont="1" applyBorder="1" applyAlignment="1">
      <alignment horizontal="left" vertical="center"/>
    </xf>
    <xf numFmtId="0" fontId="6" fillId="0" borderId="55" xfId="0" applyFont="1" applyBorder="1" applyAlignment="1">
      <alignment horizontal="left" vertical="center"/>
    </xf>
    <xf numFmtId="0" fontId="2" fillId="4" borderId="1" xfId="0" applyFont="1" applyFill="1" applyBorder="1" applyAlignment="1">
      <alignment horizontal="left" vertical="top" wrapText="1"/>
    </xf>
    <xf numFmtId="0" fontId="2" fillId="4" borderId="4" xfId="0" applyFont="1" applyFill="1" applyBorder="1" applyAlignment="1">
      <alignment horizontal="left" vertical="top" wrapText="1"/>
    </xf>
    <xf numFmtId="0" fontId="9" fillId="7" borderId="64" xfId="0" applyFont="1" applyFill="1" applyBorder="1" applyAlignment="1">
      <alignment horizontal="left" vertical="top" wrapText="1"/>
    </xf>
    <xf numFmtId="0" fontId="9" fillId="7" borderId="18" xfId="0" applyFont="1" applyFill="1" applyBorder="1" applyAlignment="1">
      <alignment horizontal="left" vertical="top" wrapText="1"/>
    </xf>
    <xf numFmtId="0" fontId="11" fillId="0" borderId="44" xfId="0" applyFont="1" applyBorder="1" applyAlignment="1">
      <alignment horizontal="left" vertical="top" wrapText="1"/>
    </xf>
    <xf numFmtId="0" fontId="11" fillId="0" borderId="38" xfId="0" applyFont="1" applyBorder="1" applyAlignment="1">
      <alignment horizontal="left" vertical="top" wrapText="1"/>
    </xf>
    <xf numFmtId="0" fontId="11" fillId="0" borderId="57" xfId="0" applyFont="1" applyBorder="1" applyAlignment="1">
      <alignment horizontal="left" vertical="top" wrapText="1"/>
    </xf>
    <xf numFmtId="0" fontId="11" fillId="0" borderId="0" xfId="0" applyFont="1" applyAlignment="1">
      <alignment horizontal="left" vertical="top" wrapText="1"/>
    </xf>
    <xf numFmtId="0" fontId="11" fillId="0" borderId="45" xfId="0" applyFont="1" applyBorder="1" applyAlignment="1">
      <alignment horizontal="left" vertical="top" wrapText="1"/>
    </xf>
    <xf numFmtId="0" fontId="11" fillId="0" borderId="6" xfId="0" applyFont="1" applyBorder="1" applyAlignment="1">
      <alignment horizontal="left" vertical="top" wrapText="1"/>
    </xf>
    <xf numFmtId="0" fontId="8" fillId="8" borderId="16" xfId="0" applyFont="1" applyFill="1" applyBorder="1" applyAlignment="1">
      <alignment horizontal="left" vertical="center" wrapText="1"/>
    </xf>
    <xf numFmtId="0" fontId="8" fillId="8" borderId="42" xfId="0" applyFont="1" applyFill="1" applyBorder="1" applyAlignment="1">
      <alignment horizontal="left" vertical="center" wrapText="1"/>
    </xf>
    <xf numFmtId="0" fontId="9" fillId="7" borderId="56" xfId="0" applyFont="1" applyFill="1" applyBorder="1" applyAlignment="1">
      <alignment horizontal="left" vertical="top" wrapText="1"/>
    </xf>
    <xf numFmtId="0" fontId="9" fillId="7" borderId="14" xfId="0" applyFont="1" applyFill="1" applyBorder="1" applyAlignment="1">
      <alignment horizontal="left" vertical="top" wrapText="1"/>
    </xf>
    <xf numFmtId="0" fontId="9" fillId="7" borderId="54" xfId="0" applyFont="1" applyFill="1" applyBorder="1" applyAlignment="1">
      <alignment horizontal="left" vertical="top" wrapText="1"/>
    </xf>
    <xf numFmtId="0" fontId="2" fillId="7" borderId="1" xfId="0" applyFont="1" applyFill="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vertical="top" wrapText="1"/>
    </xf>
    <xf numFmtId="0" fontId="2" fillId="0" borderId="4" xfId="0" applyFont="1" applyBorder="1" applyAlignment="1">
      <alignment horizontal="left" vertical="top" wrapText="1"/>
    </xf>
    <xf numFmtId="0" fontId="0" fillId="0" borderId="27" xfId="0" applyBorder="1" applyAlignment="1">
      <alignment horizontal="left" vertical="top" wrapText="1"/>
    </xf>
    <xf numFmtId="0" fontId="2" fillId="0" borderId="53" xfId="0" applyFont="1" applyBorder="1" applyAlignment="1">
      <alignment horizontal="left" vertical="top" wrapText="1"/>
    </xf>
    <xf numFmtId="0" fontId="21" fillId="0" borderId="21"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2" xfId="0" applyFont="1" applyBorder="1" applyAlignment="1">
      <alignment wrapText="1"/>
    </xf>
    <xf numFmtId="0" fontId="8" fillId="13" borderId="63" xfId="0" applyFont="1" applyFill="1" applyBorder="1" applyAlignment="1">
      <alignment horizontal="center" vertical="center" wrapText="1"/>
    </xf>
    <xf numFmtId="0" fontId="14" fillId="13" borderId="63" xfId="0" applyFont="1" applyFill="1" applyBorder="1" applyAlignment="1">
      <alignment vertical="center"/>
    </xf>
    <xf numFmtId="0" fontId="20" fillId="0" borderId="21" xfId="0" applyFont="1" applyBorder="1" applyAlignment="1">
      <alignment vertical="center"/>
    </xf>
    <xf numFmtId="0" fontId="16" fillId="0" borderId="62" xfId="0" applyFont="1" applyBorder="1"/>
    <xf numFmtId="0" fontId="16" fillId="0" borderId="55" xfId="0" applyFont="1" applyBorder="1"/>
    <xf numFmtId="0" fontId="8" fillId="8" borderId="21" xfId="0" applyFont="1" applyFill="1" applyBorder="1" applyAlignment="1">
      <alignment horizontal="left" vertical="center"/>
    </xf>
    <xf numFmtId="0" fontId="8" fillId="8" borderId="62" xfId="0" applyFont="1" applyFill="1" applyBorder="1" applyAlignment="1">
      <alignment horizontal="left" vertical="center"/>
    </xf>
    <xf numFmtId="0" fontId="0" fillId="8" borderId="62" xfId="0" applyFill="1" applyBorder="1" applyAlignment="1">
      <alignment vertical="center"/>
    </xf>
    <xf numFmtId="0" fontId="0" fillId="8" borderId="55" xfId="0" applyFill="1" applyBorder="1" applyAlignment="1">
      <alignment vertical="center"/>
    </xf>
    <xf numFmtId="0" fontId="11" fillId="15" borderId="9" xfId="0" applyFont="1" applyFill="1" applyBorder="1" applyAlignment="1">
      <alignment horizontal="left" vertical="center" wrapText="1"/>
    </xf>
    <xf numFmtId="0" fontId="11" fillId="15" borderId="9" xfId="0" applyFont="1" applyFill="1" applyBorder="1" applyAlignment="1">
      <alignment vertical="center" wrapText="1"/>
    </xf>
    <xf numFmtId="0" fontId="3" fillId="0" borderId="53" xfId="0" applyFont="1" applyBorder="1" applyAlignment="1">
      <alignment vertical="top" wrapText="1"/>
    </xf>
    <xf numFmtId="0" fontId="3" fillId="0" borderId="38" xfId="0" applyFont="1" applyBorder="1" applyAlignment="1">
      <alignment vertical="top" wrapText="1"/>
    </xf>
    <xf numFmtId="0" fontId="3" fillId="0" borderId="54" xfId="0" applyFont="1" applyBorder="1" applyAlignment="1">
      <alignmen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64" xfId="0" applyFont="1" applyBorder="1" applyAlignment="1">
      <alignment vertical="top" wrapText="1"/>
    </xf>
    <xf numFmtId="0" fontId="3" fillId="0" borderId="27" xfId="0" applyFont="1" applyBorder="1" applyAlignment="1">
      <alignment vertical="top" wrapText="1"/>
    </xf>
    <xf numFmtId="0" fontId="3" fillId="0" borderId="6" xfId="0" applyFont="1" applyBorder="1" applyAlignment="1">
      <alignment vertical="top" wrapText="1"/>
    </xf>
    <xf numFmtId="0" fontId="3" fillId="0" borderId="56" xfId="0" applyFont="1" applyBorder="1" applyAlignment="1">
      <alignment vertical="top" wrapText="1"/>
    </xf>
    <xf numFmtId="0" fontId="8" fillId="8" borderId="1" xfId="0" applyFont="1" applyFill="1" applyBorder="1" applyAlignment="1">
      <alignment horizontal="left" vertical="center" wrapText="1"/>
    </xf>
    <xf numFmtId="0" fontId="0" fillId="8" borderId="2" xfId="0" applyFill="1" applyBorder="1" applyAlignment="1">
      <alignment vertical="center"/>
    </xf>
    <xf numFmtId="0" fontId="3" fillId="0" borderId="19" xfId="0" applyFont="1" applyBorder="1" applyAlignment="1">
      <alignment horizontal="left" vertical="top" wrapText="1"/>
    </xf>
    <xf numFmtId="0" fontId="3" fillId="0" borderId="37" xfId="0" applyFont="1" applyBorder="1" applyAlignment="1">
      <alignment horizontal="left" vertical="top"/>
    </xf>
    <xf numFmtId="0" fontId="3" fillId="0" borderId="14" xfId="0" applyFont="1" applyBorder="1" applyAlignment="1">
      <alignment horizontal="left" vertical="top"/>
    </xf>
    <xf numFmtId="0" fontId="2" fillId="14" borderId="38" xfId="0" applyFont="1" applyFill="1" applyBorder="1" applyAlignment="1">
      <alignment vertical="center"/>
    </xf>
    <xf numFmtId="0" fontId="2" fillId="14" borderId="0" xfId="0" applyFont="1" applyFill="1" applyAlignment="1">
      <alignment vertical="center"/>
    </xf>
    <xf numFmtId="0" fontId="0" fillId="0" borderId="4" xfId="0" applyBorder="1" applyAlignment="1">
      <alignment vertical="top"/>
    </xf>
    <xf numFmtId="0" fontId="0" fillId="0" borderId="27" xfId="0" applyBorder="1" applyAlignment="1">
      <alignment vertical="top"/>
    </xf>
    <xf numFmtId="0" fontId="0" fillId="0" borderId="4" xfId="0" applyBorder="1" applyAlignment="1">
      <alignment vertical="top" wrapText="1"/>
    </xf>
    <xf numFmtId="0" fontId="0" fillId="0" borderId="27" xfId="0" applyBorder="1" applyAlignment="1">
      <alignment vertical="top" wrapText="1"/>
    </xf>
    <xf numFmtId="0" fontId="9" fillId="0" borderId="54" xfId="0" applyFont="1" applyBorder="1" applyAlignment="1">
      <alignment horizontal="left" vertical="top" wrapText="1"/>
    </xf>
    <xf numFmtId="0" fontId="9" fillId="0" borderId="64" xfId="0" applyFont="1" applyBorder="1" applyAlignment="1">
      <alignment horizontal="left" vertical="top" wrapText="1"/>
    </xf>
    <xf numFmtId="0" fontId="9" fillId="0" borderId="18" xfId="0" applyFont="1" applyBorder="1" applyAlignment="1">
      <alignment horizontal="left" vertical="top" wrapText="1"/>
    </xf>
    <xf numFmtId="0" fontId="9" fillId="0" borderId="31" xfId="0" applyFont="1" applyBorder="1" applyAlignment="1">
      <alignment horizontal="center" vertical="top"/>
    </xf>
    <xf numFmtId="0" fontId="0" fillId="0" borderId="37" xfId="0" applyBorder="1" applyAlignment="1">
      <alignment vertical="top"/>
    </xf>
    <xf numFmtId="0" fontId="0" fillId="0" borderId="37" xfId="0" applyBorder="1"/>
    <xf numFmtId="0" fontId="0" fillId="0" borderId="37" xfId="0" applyBorder="1" applyAlignment="1">
      <alignment horizontal="center" vertical="center" wrapText="1"/>
    </xf>
    <xf numFmtId="0" fontId="3" fillId="0" borderId="37" xfId="0" applyFont="1" applyBorder="1" applyAlignment="1">
      <alignment horizontal="center"/>
    </xf>
    <xf numFmtId="0" fontId="3" fillId="0" borderId="14" xfId="0" applyFont="1" applyBorder="1" applyAlignment="1">
      <alignment horizontal="center"/>
    </xf>
    <xf numFmtId="0" fontId="8" fillId="0" borderId="9" xfId="0" applyFont="1" applyBorder="1" applyAlignment="1">
      <alignment horizontal="left" wrapText="1"/>
    </xf>
    <xf numFmtId="0" fontId="9" fillId="17" borderId="9" xfId="0" applyFont="1" applyFill="1" applyBorder="1" applyAlignment="1">
      <alignment horizontal="center" vertical="top"/>
    </xf>
    <xf numFmtId="0" fontId="9" fillId="17" borderId="9" xfId="0" applyFont="1" applyFill="1" applyBorder="1" applyAlignment="1">
      <alignment vertical="top"/>
    </xf>
    <xf numFmtId="0" fontId="5" fillId="17" borderId="9" xfId="0" applyFont="1" applyFill="1" applyBorder="1" applyAlignment="1">
      <alignment vertical="top"/>
    </xf>
    <xf numFmtId="0" fontId="5" fillId="17" borderId="31" xfId="0" applyFont="1" applyFill="1" applyBorder="1" applyAlignment="1">
      <alignment vertical="top"/>
    </xf>
  </cellXfs>
  <cellStyles count="1">
    <cellStyle name="Normal" xfId="0" builtinId="0"/>
  </cellStyles>
  <dxfs count="22">
    <dxf>
      <fill>
        <patternFill>
          <bgColor indexed="50"/>
        </patternFill>
      </fill>
    </dxf>
    <dxf>
      <fill>
        <patternFill>
          <bgColor rgb="FFFFFF00"/>
        </patternFill>
      </fill>
    </dxf>
    <dxf>
      <fill>
        <patternFill>
          <bgColor indexed="1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indexed="10"/>
        </patternFill>
      </fill>
    </dxf>
    <dxf>
      <fill>
        <patternFill>
          <bgColor rgb="FFFF0000"/>
        </patternFill>
      </fill>
    </dxf>
    <dxf>
      <fill>
        <patternFill>
          <bgColor rgb="FFFF0000"/>
        </patternFill>
      </fill>
    </dxf>
    <dxf>
      <font>
        <color auto="1"/>
        <name val="Cambria"/>
        <scheme val="none"/>
      </font>
      <fill>
        <patternFill>
          <bgColor indexed="13"/>
        </patternFill>
      </fill>
    </dxf>
    <dxf>
      <font>
        <color auto="1"/>
        <name val="Cambria"/>
        <scheme val="none"/>
      </font>
      <fill>
        <patternFill>
          <bgColor indexed="13"/>
        </patternFill>
      </fill>
    </dxf>
    <dxf>
      <fill>
        <patternFill>
          <bgColor indexed="50"/>
        </patternFill>
      </fill>
    </dxf>
    <dxf>
      <fill>
        <patternFill>
          <bgColor rgb="FFFFFF00"/>
        </patternFill>
      </fill>
    </dxf>
    <dxf>
      <fill>
        <patternFill>
          <bgColor indexed="10"/>
        </patternFill>
      </fill>
    </dxf>
    <dxf>
      <fill>
        <patternFill>
          <bgColor rgb="FFFFC000"/>
        </patternFill>
      </fill>
    </dxf>
    <dxf>
      <fill>
        <patternFill>
          <bgColor rgb="FFFF0000"/>
        </patternFill>
      </fill>
    </dxf>
    <dxf>
      <fill>
        <patternFill>
          <bgColor rgb="FFFFFF00"/>
        </patternFill>
      </fill>
    </dxf>
    <dxf>
      <fill>
        <patternFill>
          <bgColor rgb="FF92D050"/>
        </patternFill>
      </fill>
    </dxf>
    <dxf>
      <font>
        <b/>
        <i val="0"/>
        <condense val="0"/>
        <extend val="0"/>
        <color auto="1"/>
      </font>
      <fill>
        <patternFill patternType="solid">
          <bgColor rgb="FFFF0000"/>
        </patternFill>
      </fill>
    </dxf>
    <dxf>
      <font>
        <b/>
        <i val="0"/>
        <color auto="1"/>
        <name val="Cambria"/>
        <scheme val="none"/>
      </font>
      <fill>
        <patternFill patternType="solid">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2606040</xdr:colOff>
      <xdr:row>2</xdr:row>
      <xdr:rowOff>76505</xdr:rowOff>
    </xdr:from>
    <xdr:to>
      <xdr:col>3</xdr:col>
      <xdr:colOff>1859280</xdr:colOff>
      <xdr:row>4</xdr:row>
      <xdr:rowOff>99060</xdr:rowOff>
    </xdr:to>
    <xdr:pic>
      <xdr:nvPicPr>
        <xdr:cNvPr id="3" name="Picture 2">
          <a:extLst>
            <a:ext uri="{FF2B5EF4-FFF2-40B4-BE49-F238E27FC236}">
              <a16:creationId xmlns:a16="http://schemas.microsoft.com/office/drawing/2014/main" id="{07ED7B7D-3650-4CFD-A665-CE988663E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0360" y="1006145"/>
          <a:ext cx="2263140" cy="784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171</xdr:row>
      <xdr:rowOff>0</xdr:rowOff>
    </xdr:from>
    <xdr:to>
      <xdr:col>6</xdr:col>
      <xdr:colOff>0</xdr:colOff>
      <xdr:row>171</xdr:row>
      <xdr:rowOff>0</xdr:rowOff>
    </xdr:to>
    <xdr:sp macro="" textlink="">
      <xdr:nvSpPr>
        <xdr:cNvPr id="4667" name="Line 6">
          <a:extLst>
            <a:ext uri="{FF2B5EF4-FFF2-40B4-BE49-F238E27FC236}">
              <a16:creationId xmlns:a16="http://schemas.microsoft.com/office/drawing/2014/main" id="{00000000-0008-0000-0100-00003B120000}"/>
            </a:ext>
          </a:extLst>
        </xdr:cNvPr>
        <xdr:cNvSpPr>
          <a:spLocks noChangeShapeType="1"/>
        </xdr:cNvSpPr>
      </xdr:nvSpPr>
      <xdr:spPr bwMode="auto">
        <a:xfrm>
          <a:off x="6724650" y="102889050"/>
          <a:ext cx="0" cy="0"/>
        </a:xfrm>
        <a:prstGeom prst="line">
          <a:avLst/>
        </a:prstGeom>
        <a:noFill/>
        <a:ln w="9525">
          <a:solidFill>
            <a:srgbClr val="000000"/>
          </a:solidFill>
          <a:round/>
          <a:headEnd/>
          <a:tailEnd type="triangle" w="med" len="med"/>
        </a:ln>
      </xdr:spPr>
    </xdr:sp>
    <xdr:clientData/>
  </xdr:twoCellAnchor>
  <xdr:twoCellAnchor editAs="oneCell">
    <xdr:from>
      <xdr:col>6</xdr:col>
      <xdr:colOff>1064140</xdr:colOff>
      <xdr:row>0</xdr:row>
      <xdr:rowOff>251562</xdr:rowOff>
    </xdr:from>
    <xdr:to>
      <xdr:col>7</xdr:col>
      <xdr:colOff>518160</xdr:colOff>
      <xdr:row>0</xdr:row>
      <xdr:rowOff>1039906</xdr:rowOff>
    </xdr:to>
    <xdr:pic>
      <xdr:nvPicPr>
        <xdr:cNvPr id="9" name="Picture 8">
          <a:extLst>
            <a:ext uri="{FF2B5EF4-FFF2-40B4-BE49-F238E27FC236}">
              <a16:creationId xmlns:a16="http://schemas.microsoft.com/office/drawing/2014/main" id="{9502BED4-C9C5-456E-800C-EE6EAB718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7811" y="251562"/>
          <a:ext cx="2277902" cy="788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00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00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2.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showGridLines="0" showRowColHeaders="0" view="pageBreakPreview" zoomScaleNormal="100" workbookViewId="0">
      <selection activeCell="G46" sqref="G46"/>
    </sheetView>
  </sheetViews>
  <sheetFormatPr defaultColWidth="9.109375" defaultRowHeight="13.8" x14ac:dyDescent="0.25"/>
  <cols>
    <col min="1" max="1" width="4" style="8" customWidth="1"/>
    <col min="2" max="2" width="41" style="8" customWidth="1"/>
    <col min="3" max="3" width="2.88671875" style="8" customWidth="1"/>
    <col min="4" max="4" width="29.5546875" style="8" customWidth="1"/>
    <col min="5" max="5" width="22.6640625" style="8" customWidth="1"/>
    <col min="6" max="6" width="26" style="8" customWidth="1"/>
    <col min="7" max="7" width="32.6640625" style="8" customWidth="1"/>
    <col min="8" max="8" width="3.88671875" style="8" hidden="1" customWidth="1"/>
    <col min="9" max="16384" width="9.109375" style="8"/>
  </cols>
  <sheetData>
    <row r="1" spans="1:8" ht="14.4" thickBot="1" x14ac:dyDescent="0.3">
      <c r="A1" s="10"/>
      <c r="B1" s="11"/>
      <c r="C1" s="11"/>
      <c r="D1" s="11"/>
      <c r="E1" s="11"/>
      <c r="F1" s="11"/>
      <c r="G1" s="11"/>
      <c r="H1" s="12"/>
    </row>
    <row r="2" spans="1:8" s="9" customFormat="1" ht="59.25" customHeight="1" thickBot="1" x14ac:dyDescent="0.3">
      <c r="A2" s="13"/>
      <c r="B2" s="234" t="s">
        <v>206</v>
      </c>
      <c r="C2" s="245"/>
      <c r="D2" s="246"/>
      <c r="E2" s="246"/>
      <c r="F2" s="246"/>
      <c r="G2" s="247"/>
      <c r="H2" s="14"/>
    </row>
    <row r="3" spans="1:8" s="9" customFormat="1" ht="24" customHeight="1" thickBot="1" x14ac:dyDescent="0.3">
      <c r="A3" s="13"/>
      <c r="B3" s="3"/>
      <c r="C3" s="3"/>
      <c r="D3" s="3"/>
      <c r="E3" s="3"/>
      <c r="F3" s="3"/>
      <c r="G3" s="3"/>
      <c r="H3" s="14"/>
    </row>
    <row r="4" spans="1:8" s="9" customFormat="1" ht="36" customHeight="1" thickBot="1" x14ac:dyDescent="0.3">
      <c r="A4" s="13"/>
      <c r="B4" s="15" t="s">
        <v>13</v>
      </c>
      <c r="C4" s="15"/>
      <c r="E4" s="122" t="s">
        <v>144</v>
      </c>
      <c r="F4" s="248" t="s">
        <v>145</v>
      </c>
      <c r="G4" s="249"/>
      <c r="H4" s="14"/>
    </row>
    <row r="5" spans="1:8" ht="14.4" thickBot="1" x14ac:dyDescent="0.3">
      <c r="A5" s="16"/>
      <c r="B5" s="17"/>
      <c r="C5" s="17"/>
      <c r="H5" s="18"/>
    </row>
    <row r="6" spans="1:8" ht="29.25" customHeight="1" thickBot="1" x14ac:dyDescent="0.3">
      <c r="A6" s="16"/>
      <c r="B6" s="234" t="s">
        <v>34</v>
      </c>
      <c r="C6" s="245"/>
      <c r="D6" s="246"/>
      <c r="E6" s="246"/>
      <c r="F6" s="246"/>
      <c r="G6" s="247"/>
      <c r="H6" s="18"/>
    </row>
    <row r="7" spans="1:8" ht="15.75" customHeight="1" x14ac:dyDescent="0.25">
      <c r="A7" s="16"/>
      <c r="B7" s="29" t="s">
        <v>35</v>
      </c>
      <c r="C7" s="26"/>
      <c r="D7" s="239"/>
      <c r="E7" s="240"/>
      <c r="F7" s="240"/>
      <c r="G7" s="241"/>
      <c r="H7" s="18"/>
    </row>
    <row r="8" spans="1:8" ht="15.75" customHeight="1" x14ac:dyDescent="0.25">
      <c r="A8" s="16"/>
      <c r="B8" s="30" t="s">
        <v>16</v>
      </c>
      <c r="C8" s="31"/>
      <c r="D8" s="228"/>
      <c r="E8" s="229"/>
      <c r="F8" s="229"/>
      <c r="G8" s="230"/>
      <c r="H8" s="18"/>
    </row>
    <row r="9" spans="1:8" ht="15.75" customHeight="1" x14ac:dyDescent="0.25">
      <c r="A9" s="16"/>
      <c r="B9" s="30" t="s">
        <v>2</v>
      </c>
      <c r="C9" s="31"/>
      <c r="D9" s="228"/>
      <c r="E9" s="229"/>
      <c r="F9" s="229"/>
      <c r="G9" s="230"/>
      <c r="H9" s="18"/>
    </row>
    <row r="10" spans="1:8" ht="15.75" customHeight="1" x14ac:dyDescent="0.25">
      <c r="A10" s="16"/>
      <c r="B10" s="32" t="s">
        <v>14</v>
      </c>
      <c r="C10" s="27"/>
      <c r="D10" s="228"/>
      <c r="E10" s="229"/>
      <c r="F10" s="229"/>
      <c r="G10" s="230"/>
      <c r="H10" s="18"/>
    </row>
    <row r="11" spans="1:8" ht="15.75" customHeight="1" x14ac:dyDescent="0.25">
      <c r="A11" s="16"/>
      <c r="B11" s="32" t="s">
        <v>3</v>
      </c>
      <c r="C11" s="27"/>
      <c r="D11" s="228"/>
      <c r="E11" s="229"/>
      <c r="F11" s="229"/>
      <c r="G11" s="230"/>
      <c r="H11" s="18"/>
    </row>
    <row r="12" spans="1:8" ht="15.75" customHeight="1" x14ac:dyDescent="0.25">
      <c r="A12" s="16"/>
      <c r="B12" s="32" t="s">
        <v>4</v>
      </c>
      <c r="C12" s="27"/>
      <c r="D12" s="228"/>
      <c r="E12" s="229"/>
      <c r="F12" s="229"/>
      <c r="G12" s="230"/>
      <c r="H12" s="18"/>
    </row>
    <row r="13" spans="1:8" ht="15.75" customHeight="1" x14ac:dyDescent="0.25">
      <c r="A13" s="16"/>
      <c r="B13" s="32" t="s">
        <v>5</v>
      </c>
      <c r="C13" s="27"/>
      <c r="D13" s="228"/>
      <c r="E13" s="229"/>
      <c r="F13" s="229"/>
      <c r="G13" s="230"/>
      <c r="H13" s="18"/>
    </row>
    <row r="14" spans="1:8" ht="15.75" customHeight="1" x14ac:dyDescent="0.25">
      <c r="A14" s="16"/>
      <c r="B14" s="117" t="s">
        <v>143</v>
      </c>
      <c r="C14" s="118"/>
      <c r="D14" s="119"/>
      <c r="E14" s="120"/>
      <c r="F14" s="120"/>
      <c r="G14" s="121"/>
      <c r="H14" s="18"/>
    </row>
    <row r="15" spans="1:8" ht="15.75" customHeight="1" thickBot="1" x14ac:dyDescent="0.3">
      <c r="A15" s="16"/>
      <c r="B15" s="33" t="s">
        <v>142</v>
      </c>
      <c r="C15" s="28"/>
      <c r="D15" s="231"/>
      <c r="E15" s="232"/>
      <c r="F15" s="232"/>
      <c r="G15" s="233"/>
      <c r="H15" s="18"/>
    </row>
    <row r="16" spans="1:8" ht="14.4" thickBot="1" x14ac:dyDescent="0.3">
      <c r="A16" s="16"/>
      <c r="B16" s="17"/>
      <c r="C16" s="17"/>
      <c r="H16" s="18"/>
    </row>
    <row r="17" spans="1:8" ht="29.25" customHeight="1" thickBot="1" x14ac:dyDescent="0.3">
      <c r="A17" s="16"/>
      <c r="B17" s="234" t="s">
        <v>17</v>
      </c>
      <c r="C17" s="245"/>
      <c r="D17" s="246"/>
      <c r="E17" s="246"/>
      <c r="F17" s="246"/>
      <c r="G17" s="247"/>
      <c r="H17" s="18"/>
    </row>
    <row r="18" spans="1:8" x14ac:dyDescent="0.25">
      <c r="A18" s="16"/>
      <c r="B18" s="29" t="s">
        <v>6</v>
      </c>
      <c r="C18" s="26"/>
      <c r="D18" s="239"/>
      <c r="E18" s="240"/>
      <c r="F18" s="240"/>
      <c r="G18" s="241"/>
      <c r="H18" s="18"/>
    </row>
    <row r="19" spans="1:8" x14ac:dyDescent="0.25">
      <c r="A19" s="16"/>
      <c r="B19" s="30" t="s">
        <v>2</v>
      </c>
      <c r="C19" s="31"/>
      <c r="D19" s="228"/>
      <c r="E19" s="229"/>
      <c r="F19" s="229"/>
      <c r="G19" s="230"/>
      <c r="H19" s="18"/>
    </row>
    <row r="20" spans="1:8" x14ac:dyDescent="0.25">
      <c r="A20" s="16"/>
      <c r="B20" s="32" t="s">
        <v>14</v>
      </c>
      <c r="C20" s="27"/>
      <c r="D20" s="228"/>
      <c r="E20" s="229"/>
      <c r="F20" s="229"/>
      <c r="G20" s="230"/>
      <c r="H20" s="18"/>
    </row>
    <row r="21" spans="1:8" x14ac:dyDescent="0.25">
      <c r="A21" s="16"/>
      <c r="B21" s="32" t="s">
        <v>3</v>
      </c>
      <c r="C21" s="27"/>
      <c r="D21" s="228"/>
      <c r="E21" s="229"/>
      <c r="F21" s="229"/>
      <c r="G21" s="230"/>
      <c r="H21" s="18"/>
    </row>
    <row r="22" spans="1:8" x14ac:dyDescent="0.25">
      <c r="A22" s="16"/>
      <c r="B22" s="32" t="s">
        <v>4</v>
      </c>
      <c r="C22" s="27"/>
      <c r="D22" s="228"/>
      <c r="E22" s="229"/>
      <c r="F22" s="229"/>
      <c r="G22" s="230"/>
      <c r="H22" s="18"/>
    </row>
    <row r="23" spans="1:8" x14ac:dyDescent="0.25">
      <c r="A23" s="16"/>
      <c r="B23" s="32" t="s">
        <v>5</v>
      </c>
      <c r="C23" s="27"/>
      <c r="D23" s="228"/>
      <c r="E23" s="229"/>
      <c r="F23" s="229"/>
      <c r="G23" s="230"/>
      <c r="H23" s="18"/>
    </row>
    <row r="24" spans="1:8" x14ac:dyDescent="0.25">
      <c r="A24" s="16"/>
      <c r="B24" s="117" t="s">
        <v>143</v>
      </c>
      <c r="C24" s="118"/>
      <c r="D24" s="119"/>
      <c r="E24" s="120"/>
      <c r="F24" s="120"/>
      <c r="G24" s="121"/>
      <c r="H24" s="18"/>
    </row>
    <row r="25" spans="1:8" ht="15.75" customHeight="1" thickBot="1" x14ac:dyDescent="0.3">
      <c r="A25" s="16"/>
      <c r="B25" s="33" t="s">
        <v>142</v>
      </c>
      <c r="C25" s="28"/>
      <c r="D25" s="231"/>
      <c r="E25" s="232"/>
      <c r="F25" s="232"/>
      <c r="G25" s="233"/>
      <c r="H25" s="18"/>
    </row>
    <row r="26" spans="1:8" ht="14.4" thickBot="1" x14ac:dyDescent="0.3">
      <c r="A26" s="16"/>
      <c r="B26" s="17"/>
      <c r="C26" s="17"/>
      <c r="D26" s="242"/>
      <c r="E26" s="243"/>
      <c r="F26" s="243"/>
      <c r="G26" s="244"/>
      <c r="H26" s="18"/>
    </row>
    <row r="27" spans="1:8" ht="30" customHeight="1" thickBot="1" x14ac:dyDescent="0.3">
      <c r="A27" s="16"/>
      <c r="B27" s="63" t="s">
        <v>15</v>
      </c>
      <c r="C27" s="66"/>
      <c r="D27" s="64" t="s">
        <v>6</v>
      </c>
      <c r="E27" s="64" t="s">
        <v>7</v>
      </c>
      <c r="F27" s="113" t="s">
        <v>141</v>
      </c>
      <c r="G27" s="65" t="s">
        <v>8</v>
      </c>
      <c r="H27" s="18"/>
    </row>
    <row r="28" spans="1:8" ht="15.75" customHeight="1" x14ac:dyDescent="0.25">
      <c r="A28" s="16"/>
      <c r="B28" s="29" t="s">
        <v>9</v>
      </c>
      <c r="C28" s="26"/>
      <c r="D28" s="20"/>
      <c r="E28" s="20"/>
      <c r="F28" s="114"/>
      <c r="G28" s="21"/>
      <c r="H28" s="18"/>
    </row>
    <row r="29" spans="1:8" ht="15.75" customHeight="1" x14ac:dyDescent="0.25">
      <c r="A29" s="16"/>
      <c r="B29" s="32" t="s">
        <v>26</v>
      </c>
      <c r="C29" s="27"/>
      <c r="D29" s="22"/>
      <c r="E29" s="22"/>
      <c r="F29" s="115"/>
      <c r="G29" s="23"/>
      <c r="H29" s="18"/>
    </row>
    <row r="30" spans="1:8" ht="15.75" customHeight="1" x14ac:dyDescent="0.25">
      <c r="A30" s="16"/>
      <c r="B30" s="32" t="s">
        <v>10</v>
      </c>
      <c r="C30" s="27"/>
      <c r="D30" s="22"/>
      <c r="E30" s="22"/>
      <c r="F30" s="115"/>
      <c r="G30" s="23"/>
      <c r="H30" s="18"/>
    </row>
    <row r="31" spans="1:8" ht="15.75" customHeight="1" x14ac:dyDescent="0.25">
      <c r="A31" s="16"/>
      <c r="B31" s="32" t="s">
        <v>11</v>
      </c>
      <c r="C31" s="27"/>
      <c r="D31" s="22"/>
      <c r="E31" s="22"/>
      <c r="F31" s="115"/>
      <c r="G31" s="23"/>
      <c r="H31" s="18"/>
    </row>
    <row r="32" spans="1:8" ht="15.75" customHeight="1" x14ac:dyDescent="0.25">
      <c r="A32" s="16"/>
      <c r="B32" s="32" t="s">
        <v>12</v>
      </c>
      <c r="C32" s="27"/>
      <c r="D32" s="22"/>
      <c r="E32" s="22"/>
      <c r="F32" s="115"/>
      <c r="G32" s="23"/>
      <c r="H32" s="18"/>
    </row>
    <row r="33" spans="1:8" ht="30.75" customHeight="1" thickBot="1" x14ac:dyDescent="0.3">
      <c r="A33" s="16"/>
      <c r="B33" s="143" t="s">
        <v>202</v>
      </c>
      <c r="C33" s="28"/>
      <c r="D33" s="24"/>
      <c r="E33" s="24"/>
      <c r="F33" s="116"/>
      <c r="G33" s="25"/>
      <c r="H33" s="18"/>
    </row>
    <row r="34" spans="1:8" ht="14.4" thickBot="1" x14ac:dyDescent="0.3">
      <c r="A34" s="16"/>
      <c r="B34" s="19"/>
      <c r="C34" s="19"/>
      <c r="D34" s="19"/>
      <c r="E34" s="19"/>
      <c r="F34" s="19"/>
      <c r="G34" s="19"/>
      <c r="H34" s="18"/>
    </row>
    <row r="35" spans="1:8" ht="29.25" customHeight="1" thickBot="1" x14ac:dyDescent="0.3">
      <c r="A35" s="16"/>
      <c r="B35" s="234" t="s">
        <v>207</v>
      </c>
      <c r="C35" s="235"/>
      <c r="D35" s="236" t="s">
        <v>19</v>
      </c>
      <c r="E35" s="237"/>
      <c r="F35" s="237"/>
      <c r="G35" s="238"/>
      <c r="H35" s="18"/>
    </row>
    <row r="36" spans="1:8" ht="15.75" customHeight="1" x14ac:dyDescent="0.25">
      <c r="A36" s="16"/>
      <c r="B36" s="29"/>
      <c r="C36" s="26"/>
      <c r="D36" s="239"/>
      <c r="E36" s="240"/>
      <c r="F36" s="240"/>
      <c r="G36" s="241"/>
      <c r="H36" s="18"/>
    </row>
    <row r="37" spans="1:8" ht="15.75" customHeight="1" x14ac:dyDescent="0.25">
      <c r="A37" s="16"/>
      <c r="B37" s="30"/>
      <c r="C37" s="31"/>
      <c r="D37" s="228"/>
      <c r="E37" s="229"/>
      <c r="F37" s="229"/>
      <c r="G37" s="230"/>
      <c r="H37" s="18"/>
    </row>
    <row r="38" spans="1:8" ht="15.75" customHeight="1" x14ac:dyDescent="0.25">
      <c r="A38" s="16"/>
      <c r="B38" s="30"/>
      <c r="C38" s="31"/>
      <c r="D38" s="228"/>
      <c r="E38" s="229"/>
      <c r="F38" s="229"/>
      <c r="G38" s="230"/>
      <c r="H38" s="18"/>
    </row>
    <row r="39" spans="1:8" ht="15.75" customHeight="1" x14ac:dyDescent="0.25">
      <c r="A39" s="16"/>
      <c r="B39" s="32"/>
      <c r="C39" s="27"/>
      <c r="D39" s="228"/>
      <c r="E39" s="229"/>
      <c r="F39" s="229"/>
      <c r="G39" s="230"/>
      <c r="H39" s="18"/>
    </row>
    <row r="40" spans="1:8" ht="15.75" customHeight="1" x14ac:dyDescent="0.25">
      <c r="A40" s="16"/>
      <c r="B40" s="32"/>
      <c r="C40" s="27"/>
      <c r="D40" s="228"/>
      <c r="E40" s="229"/>
      <c r="F40" s="229"/>
      <c r="G40" s="230"/>
      <c r="H40" s="18"/>
    </row>
    <row r="41" spans="1:8" ht="15.75" customHeight="1" x14ac:dyDescent="0.25">
      <c r="A41" s="16"/>
      <c r="B41" s="32"/>
      <c r="C41" s="27"/>
      <c r="D41" s="228"/>
      <c r="E41" s="229"/>
      <c r="F41" s="229"/>
      <c r="G41" s="230"/>
      <c r="H41" s="18"/>
    </row>
    <row r="42" spans="1:8" ht="15.75" customHeight="1" x14ac:dyDescent="0.25">
      <c r="A42" s="16"/>
      <c r="B42" s="32"/>
      <c r="C42" s="27"/>
      <c r="D42" s="228"/>
      <c r="E42" s="229"/>
      <c r="F42" s="229"/>
      <c r="G42" s="230"/>
      <c r="H42" s="18"/>
    </row>
    <row r="43" spans="1:8" ht="15.75" customHeight="1" thickBot="1" x14ac:dyDescent="0.3">
      <c r="A43" s="16"/>
      <c r="B43" s="33"/>
      <c r="C43" s="28"/>
      <c r="D43" s="231"/>
      <c r="E43" s="232"/>
      <c r="F43" s="232"/>
      <c r="G43" s="233"/>
      <c r="H43" s="18"/>
    </row>
    <row r="44" spans="1:8" ht="14.4" thickBot="1" x14ac:dyDescent="0.3"/>
    <row r="45" spans="1:8" x14ac:dyDescent="0.25">
      <c r="B45" s="144" t="s">
        <v>208</v>
      </c>
      <c r="C45" s="145"/>
      <c r="D45" s="145"/>
      <c r="E45" s="145"/>
      <c r="F45" s="146"/>
      <c r="G45" s="147" t="s">
        <v>214</v>
      </c>
    </row>
    <row r="46" spans="1:8" x14ac:dyDescent="0.25">
      <c r="B46" s="150" t="s">
        <v>209</v>
      </c>
      <c r="C46" s="148"/>
      <c r="D46" s="148"/>
      <c r="E46" s="148"/>
      <c r="F46" s="149"/>
      <c r="G46" s="154" t="s">
        <v>215</v>
      </c>
    </row>
    <row r="47" spans="1:8" x14ac:dyDescent="0.25">
      <c r="B47" s="150" t="s">
        <v>210</v>
      </c>
      <c r="C47" s="148"/>
      <c r="D47" s="148"/>
      <c r="E47" s="148"/>
      <c r="F47" s="149"/>
      <c r="G47" s="155"/>
    </row>
    <row r="48" spans="1:8" x14ac:dyDescent="0.25">
      <c r="B48" s="150" t="s">
        <v>211</v>
      </c>
      <c r="C48" s="148"/>
      <c r="D48" s="148"/>
      <c r="E48" s="148"/>
      <c r="F48" s="149"/>
      <c r="G48" s="155"/>
    </row>
    <row r="49" spans="2:7" x14ac:dyDescent="0.25">
      <c r="B49" s="150" t="s">
        <v>213</v>
      </c>
      <c r="C49" s="148"/>
      <c r="D49" s="148"/>
      <c r="E49" s="148"/>
      <c r="F49" s="149"/>
      <c r="G49" s="155"/>
    </row>
    <row r="50" spans="2:7" ht="14.4" thickBot="1" x14ac:dyDescent="0.3">
      <c r="B50" s="151" t="s">
        <v>212</v>
      </c>
      <c r="C50" s="152"/>
      <c r="D50" s="152"/>
      <c r="E50" s="152"/>
      <c r="F50" s="153"/>
      <c r="G50" s="156"/>
    </row>
  </sheetData>
  <customSheetViews>
    <customSheetView guid="{4348A64A-D3B8-4B48-AB5A-5644CCA9CC37}" showPageBreaks="1" printArea="1" view="pageBreakPreview">
      <selection activeCell="D8" sqref="D8:F8"/>
      <pageMargins left="0.75" right="0.75" top="1" bottom="1" header="0.5" footer="0.5"/>
      <pageSetup paperSize="9" scale="54" orientation="portrait" r:id="rId1"/>
      <headerFooter alignWithMargins="0"/>
    </customSheetView>
    <customSheetView guid="{CDFBA4CA-55E9-44A3-B913-EFCE89778513}" showPageBreaks="1" showGridLines="0" showRowCol="0" printArea="1" hiddenColumns="1" view="pageBreakPreview" topLeftCell="A7">
      <selection activeCell="D10" sqref="D10:G10"/>
      <pageMargins left="0.75" right="0.75" top="1" bottom="1" header="0.5" footer="0.5"/>
      <pageSetup paperSize="9" scale="54" orientation="portrait" r:id="rId2"/>
      <headerFooter alignWithMargins="0"/>
    </customSheetView>
  </customSheetViews>
  <mergeCells count="30">
    <mergeCell ref="B2:G2"/>
    <mergeCell ref="D7:G7"/>
    <mergeCell ref="D10:G10"/>
    <mergeCell ref="D11:G11"/>
    <mergeCell ref="D8:G8"/>
    <mergeCell ref="D9:G9"/>
    <mergeCell ref="F4:G4"/>
    <mergeCell ref="B6:G6"/>
    <mergeCell ref="D25:G25"/>
    <mergeCell ref="D26:G26"/>
    <mergeCell ref="B17:G17"/>
    <mergeCell ref="D37:G37"/>
    <mergeCell ref="D18:G18"/>
    <mergeCell ref="D20:G20"/>
    <mergeCell ref="D21:G21"/>
    <mergeCell ref="D22:G22"/>
    <mergeCell ref="D12:G12"/>
    <mergeCell ref="D19:G19"/>
    <mergeCell ref="D13:G13"/>
    <mergeCell ref="D15:G15"/>
    <mergeCell ref="D23:G23"/>
    <mergeCell ref="D42:G42"/>
    <mergeCell ref="D43:G43"/>
    <mergeCell ref="B35:C35"/>
    <mergeCell ref="D35:G35"/>
    <mergeCell ref="D38:G38"/>
    <mergeCell ref="D39:G39"/>
    <mergeCell ref="D40:G40"/>
    <mergeCell ref="D41:G41"/>
    <mergeCell ref="D36:G36"/>
  </mergeCells>
  <phoneticPr fontId="1" type="noConversion"/>
  <pageMargins left="0.75" right="0.75" top="1" bottom="1" header="0.5" footer="0.5"/>
  <pageSetup paperSize="9" scale="5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CD197"/>
  <sheetViews>
    <sheetView tabSelected="1" showRuler="0" topLeftCell="A169" zoomScale="85" zoomScaleNormal="85" zoomScaleSheetLayoutView="75" workbookViewId="0">
      <selection activeCell="D172" sqref="D172"/>
    </sheetView>
  </sheetViews>
  <sheetFormatPr defaultColWidth="11.44140625" defaultRowHeight="17.399999999999999" x14ac:dyDescent="0.25"/>
  <cols>
    <col min="1" max="1" width="16.88671875" style="34" customWidth="1"/>
    <col min="2" max="2" width="5" style="7" customWidth="1"/>
    <col min="3" max="3" width="32.44140625" style="180" customWidth="1"/>
    <col min="4" max="4" width="60.77734375" style="5" customWidth="1"/>
    <col min="5" max="5" width="0.33203125" customWidth="1"/>
    <col min="6" max="6" width="22.77734375" style="6" customWidth="1"/>
    <col min="7" max="7" width="41.109375" style="4" customWidth="1"/>
    <col min="8" max="8" width="9.6640625" style="4" customWidth="1"/>
    <col min="9" max="9" width="5.6640625" style="4" customWidth="1"/>
    <col min="10" max="10" width="5.6640625" style="4" hidden="1" customWidth="1"/>
    <col min="11" max="12" width="5.6640625" style="45" hidden="1" customWidth="1"/>
    <col min="13" max="13" width="5.6640625" style="43" hidden="1" customWidth="1"/>
    <col min="14" max="14" width="5.6640625" style="44" hidden="1" customWidth="1"/>
    <col min="15" max="16" width="5.6640625" hidden="1" customWidth="1"/>
    <col min="17" max="19" width="5.6640625" customWidth="1"/>
  </cols>
  <sheetData>
    <row r="1" spans="1:15" ht="102" customHeight="1" thickBot="1" x14ac:dyDescent="0.75">
      <c r="A1" s="276" t="s">
        <v>260</v>
      </c>
      <c r="B1" s="277"/>
      <c r="C1" s="277"/>
      <c r="D1" s="277"/>
      <c r="E1" s="277"/>
      <c r="F1" s="277"/>
      <c r="G1" s="277"/>
      <c r="H1" s="278"/>
      <c r="K1" s="271"/>
      <c r="L1" s="272"/>
      <c r="M1" s="273"/>
      <c r="N1" s="273"/>
      <c r="O1" s="273"/>
    </row>
    <row r="2" spans="1:15" s="90" customFormat="1" ht="26.25" customHeight="1" thickBot="1" x14ac:dyDescent="0.3">
      <c r="A2" s="294" t="s">
        <v>23</v>
      </c>
      <c r="B2" s="295"/>
      <c r="C2" s="295"/>
      <c r="D2" s="76"/>
      <c r="E2" s="77"/>
      <c r="F2" s="78"/>
      <c r="G2" s="79"/>
      <c r="H2" s="80"/>
      <c r="I2" s="91"/>
      <c r="J2" s="91"/>
      <c r="K2" s="279" t="s">
        <v>21</v>
      </c>
      <c r="L2" s="280"/>
      <c r="M2" s="281"/>
      <c r="N2" s="282"/>
      <c r="O2" s="92"/>
    </row>
    <row r="3" spans="1:15" s="90" customFormat="1" ht="11.25" customHeight="1" thickBot="1" x14ac:dyDescent="0.3">
      <c r="A3" s="93"/>
      <c r="B3" s="94"/>
      <c r="C3" s="178"/>
      <c r="D3" s="94"/>
      <c r="F3" s="95"/>
      <c r="G3" s="91"/>
      <c r="H3" s="96"/>
      <c r="I3" s="91"/>
      <c r="J3" s="91"/>
      <c r="K3" s="97"/>
      <c r="L3" s="98"/>
      <c r="M3" s="99"/>
      <c r="N3" s="100"/>
      <c r="O3" s="92"/>
    </row>
    <row r="4" spans="1:15" ht="76.5" customHeight="1" thickBot="1" x14ac:dyDescent="0.3">
      <c r="A4" s="296" t="s">
        <v>256</v>
      </c>
      <c r="B4" s="297"/>
      <c r="C4" s="298"/>
      <c r="D4" s="283" t="s">
        <v>257</v>
      </c>
      <c r="E4" s="284"/>
      <c r="F4" s="284"/>
      <c r="G4" s="56" t="s">
        <v>205</v>
      </c>
      <c r="H4" s="50"/>
      <c r="K4" s="49"/>
      <c r="L4" s="59"/>
      <c r="M4" s="35"/>
      <c r="N4" s="47"/>
      <c r="O4" s="48"/>
    </row>
    <row r="5" spans="1:15" ht="24" customHeight="1" x14ac:dyDescent="0.25">
      <c r="A5" s="285" t="s">
        <v>258</v>
      </c>
      <c r="B5" s="286"/>
      <c r="C5" s="287"/>
      <c r="D5" s="254" t="s">
        <v>140</v>
      </c>
      <c r="E5" s="255"/>
      <c r="F5" s="255"/>
      <c r="G5" s="54"/>
      <c r="H5" s="50"/>
      <c r="K5" s="85" t="s">
        <v>25</v>
      </c>
      <c r="L5" s="86" t="s">
        <v>104</v>
      </c>
      <c r="M5" s="87" t="s">
        <v>18</v>
      </c>
      <c r="N5" s="88" t="s">
        <v>20</v>
      </c>
    </row>
    <row r="6" spans="1:15" ht="87" customHeight="1" x14ac:dyDescent="0.25">
      <c r="A6" s="288"/>
      <c r="B6" s="289"/>
      <c r="C6" s="290"/>
      <c r="D6" s="256"/>
      <c r="E6" s="257"/>
      <c r="F6" s="257"/>
      <c r="G6" s="75"/>
      <c r="H6" s="50"/>
      <c r="K6" s="60"/>
      <c r="L6" s="61"/>
      <c r="M6" s="61"/>
      <c r="N6" s="62"/>
    </row>
    <row r="7" spans="1:15" ht="63" customHeight="1" thickBot="1" x14ac:dyDescent="0.3">
      <c r="A7" s="291"/>
      <c r="B7" s="292"/>
      <c r="C7" s="293"/>
      <c r="D7" s="258"/>
      <c r="E7" s="259"/>
      <c r="F7" s="259"/>
      <c r="G7" s="54"/>
      <c r="H7" s="50"/>
      <c r="K7" s="60"/>
      <c r="L7" s="61"/>
      <c r="M7" s="61"/>
      <c r="N7" s="62"/>
    </row>
    <row r="8" spans="1:15" s="3" customFormat="1" ht="42" customHeight="1" thickBot="1" x14ac:dyDescent="0.3">
      <c r="A8" s="260" t="s">
        <v>146</v>
      </c>
      <c r="B8" s="261"/>
      <c r="C8" s="261"/>
      <c r="D8" s="261"/>
      <c r="E8" s="81"/>
      <c r="F8" s="82"/>
      <c r="G8" s="112" t="s">
        <v>24</v>
      </c>
      <c r="H8" s="83"/>
      <c r="I8" s="2"/>
      <c r="J8" s="2"/>
      <c r="K8" s="51">
        <f>+SUM(K14:K170)</f>
        <v>0</v>
      </c>
      <c r="L8" s="52">
        <f>+SUM(L14:L170)</f>
        <v>0</v>
      </c>
      <c r="M8" s="52">
        <f>+SUM(M14:M170)</f>
        <v>0</v>
      </c>
      <c r="N8" s="53">
        <f>+SUM(N14:N170)</f>
        <v>1</v>
      </c>
      <c r="O8" s="46"/>
    </row>
    <row r="9" spans="1:15" s="3" customFormat="1" ht="24" customHeight="1" thickBot="1" x14ac:dyDescent="0.3">
      <c r="A9" s="299" t="s">
        <v>259</v>
      </c>
      <c r="B9" s="299"/>
      <c r="C9" s="299"/>
      <c r="D9" s="299"/>
      <c r="E9" s="299"/>
      <c r="F9" s="299"/>
      <c r="G9" s="128" t="s">
        <v>107</v>
      </c>
      <c r="H9" s="126">
        <f>+M8</f>
        <v>0</v>
      </c>
      <c r="I9" s="2"/>
      <c r="J9" s="2"/>
      <c r="K9" s="45"/>
      <c r="L9" s="45"/>
      <c r="M9" s="43"/>
      <c r="N9" s="55"/>
    </row>
    <row r="10" spans="1:15" s="3" customFormat="1" ht="29.25" customHeight="1" thickBot="1" x14ac:dyDescent="0.3">
      <c r="A10" s="300"/>
      <c r="B10" s="300"/>
      <c r="C10" s="300"/>
      <c r="D10" s="300"/>
      <c r="E10" s="300"/>
      <c r="F10" s="300"/>
      <c r="G10" s="129" t="s">
        <v>106</v>
      </c>
      <c r="H10" s="126">
        <f>+L8</f>
        <v>0</v>
      </c>
      <c r="I10" s="2"/>
      <c r="J10" s="2"/>
      <c r="K10" s="45"/>
      <c r="L10" s="45"/>
      <c r="M10" s="43"/>
      <c r="N10" s="55"/>
    </row>
    <row r="11" spans="1:15" s="3" customFormat="1" ht="24" customHeight="1" thickBot="1" x14ac:dyDescent="0.3">
      <c r="A11" s="300"/>
      <c r="B11" s="300"/>
      <c r="C11" s="300"/>
      <c r="D11" s="300"/>
      <c r="E11" s="300"/>
      <c r="F11" s="300"/>
      <c r="G11" s="130" t="s">
        <v>108</v>
      </c>
      <c r="H11" s="126">
        <f>+K8</f>
        <v>0</v>
      </c>
      <c r="I11" s="2"/>
      <c r="J11" s="2"/>
      <c r="K11" s="45"/>
      <c r="L11" s="45"/>
      <c r="M11" s="43"/>
      <c r="N11" s="55"/>
    </row>
    <row r="12" spans="1:15" ht="49.2" customHeight="1" thickBot="1" x14ac:dyDescent="0.35">
      <c r="A12" s="123"/>
      <c r="B12" s="124"/>
      <c r="C12" s="179"/>
      <c r="D12" s="125"/>
      <c r="E12" s="6"/>
      <c r="F12" s="111" t="s">
        <v>205</v>
      </c>
      <c r="G12" s="131" t="s">
        <v>105</v>
      </c>
      <c r="H12" s="126">
        <f>+N8</f>
        <v>1</v>
      </c>
      <c r="K12"/>
      <c r="L12"/>
      <c r="M12"/>
      <c r="N12"/>
    </row>
    <row r="13" spans="1:15" s="3" customFormat="1" ht="54.75" customHeight="1" thickBot="1" x14ac:dyDescent="0.3">
      <c r="A13" s="161" t="s">
        <v>1</v>
      </c>
      <c r="B13" s="274" t="s">
        <v>200</v>
      </c>
      <c r="C13" s="275"/>
      <c r="D13" s="142" t="s">
        <v>201</v>
      </c>
      <c r="E13" s="37"/>
      <c r="F13" s="109" t="str">
        <f>+IF($G$4="EFISCIN", UPPER($G$4),"")</f>
        <v/>
      </c>
      <c r="G13" s="127" t="s">
        <v>36</v>
      </c>
      <c r="H13" s="84" t="s">
        <v>22</v>
      </c>
      <c r="I13" s="2"/>
      <c r="J13" s="2"/>
    </row>
    <row r="14" spans="1:15" s="133" customFormat="1" ht="66.599999999999994" customHeight="1" thickBot="1" x14ac:dyDescent="0.3">
      <c r="A14" s="182" t="s">
        <v>189</v>
      </c>
      <c r="B14" s="193">
        <v>1</v>
      </c>
      <c r="C14" s="186"/>
      <c r="D14" s="162" t="s">
        <v>216</v>
      </c>
      <c r="E14" s="132"/>
      <c r="F14" s="135" t="s">
        <v>18</v>
      </c>
      <c r="G14" s="101" t="s">
        <v>139</v>
      </c>
      <c r="H14" s="141" t="s">
        <v>20</v>
      </c>
      <c r="I14" s="132"/>
      <c r="J14" s="132"/>
      <c r="K14" s="140">
        <f>+IF(H14="R",1,0)</f>
        <v>0</v>
      </c>
      <c r="L14" s="140">
        <f>+IF(H14="O",1,0)</f>
        <v>0</v>
      </c>
      <c r="M14" s="140">
        <f>+IF(H14="Y",1,0)</f>
        <v>0</v>
      </c>
      <c r="N14" s="140">
        <f>+IF(H14="G",1,0)</f>
        <v>1</v>
      </c>
      <c r="O14" s="1"/>
    </row>
    <row r="15" spans="1:15" ht="72.75" customHeight="1" x14ac:dyDescent="0.25">
      <c r="A15" s="267" t="s">
        <v>147</v>
      </c>
      <c r="B15" s="194">
        <v>2</v>
      </c>
      <c r="C15" s="305" t="s">
        <v>39</v>
      </c>
      <c r="D15" s="166" t="s">
        <v>217</v>
      </c>
      <c r="E15" s="71"/>
      <c r="F15" s="134" t="s">
        <v>18</v>
      </c>
      <c r="G15" s="101"/>
      <c r="H15" s="38"/>
      <c r="I15" s="2"/>
      <c r="J15" s="2"/>
      <c r="K15" s="140">
        <f>+IF(H15="R",1,0)</f>
        <v>0</v>
      </c>
      <c r="L15" s="140">
        <f>+IF(H15="O",1,0)</f>
        <v>0</v>
      </c>
      <c r="M15" s="140">
        <f>+IF(H15="Y",1,0)</f>
        <v>0</v>
      </c>
      <c r="N15" s="140">
        <f>+IF(H15="G",1,0)</f>
        <v>0</v>
      </c>
      <c r="O15" s="1"/>
    </row>
    <row r="16" spans="1:15" ht="60" customHeight="1" x14ac:dyDescent="0.25">
      <c r="A16" s="301"/>
      <c r="B16" s="194">
        <v>3</v>
      </c>
      <c r="C16" s="306"/>
      <c r="D16" s="166" t="s">
        <v>218</v>
      </c>
      <c r="E16" s="69"/>
      <c r="F16" s="67" t="s">
        <v>18</v>
      </c>
      <c r="G16" s="102"/>
      <c r="H16" s="39"/>
      <c r="I16" s="2"/>
      <c r="J16" s="2"/>
      <c r="K16" s="140">
        <f>+IF(H16="R",1,0)</f>
        <v>0</v>
      </c>
      <c r="L16" s="140">
        <f t="shared" ref="L16:L115" si="0">+IF(H16="O",1,0)</f>
        <v>0</v>
      </c>
      <c r="M16" s="140">
        <f t="shared" ref="M16:M25" si="1">+IF(H16="Y",1,0)</f>
        <v>0</v>
      </c>
      <c r="N16" s="140">
        <f t="shared" ref="N16:N25" si="2">+IF(H16="G",1,0)</f>
        <v>0</v>
      </c>
      <c r="O16" s="1"/>
    </row>
    <row r="17" spans="1:82" ht="60" customHeight="1" x14ac:dyDescent="0.25">
      <c r="A17" s="301"/>
      <c r="B17" s="195">
        <v>4</v>
      </c>
      <c r="C17" s="306"/>
      <c r="D17" s="166" t="s">
        <v>120</v>
      </c>
      <c r="E17" s="70"/>
      <c r="F17" s="67" t="s">
        <v>18</v>
      </c>
      <c r="G17" s="103"/>
      <c r="H17" s="42"/>
      <c r="I17" s="2"/>
      <c r="J17" s="2"/>
      <c r="K17" s="140">
        <f t="shared" ref="K17:K116" si="3">+IF(H17="R",1,0)</f>
        <v>0</v>
      </c>
      <c r="L17" s="140">
        <f t="shared" si="0"/>
        <v>0</v>
      </c>
      <c r="M17" s="140">
        <f t="shared" si="1"/>
        <v>0</v>
      </c>
      <c r="N17" s="140">
        <f t="shared" si="2"/>
        <v>0</v>
      </c>
      <c r="O17" s="1"/>
    </row>
    <row r="18" spans="1:82" ht="60" customHeight="1" x14ac:dyDescent="0.25">
      <c r="A18" s="301"/>
      <c r="B18" s="194">
        <v>5</v>
      </c>
      <c r="C18" s="306"/>
      <c r="D18" s="166" t="s">
        <v>27</v>
      </c>
      <c r="E18" s="70"/>
      <c r="F18" s="67" t="s">
        <v>18</v>
      </c>
      <c r="G18" s="103"/>
      <c r="H18" s="42"/>
      <c r="I18" s="2"/>
      <c r="J18" s="2"/>
      <c r="K18" s="140">
        <f t="shared" si="3"/>
        <v>0</v>
      </c>
      <c r="L18" s="140">
        <f t="shared" si="0"/>
        <v>0</v>
      </c>
      <c r="M18" s="140">
        <f t="shared" si="1"/>
        <v>0</v>
      </c>
      <c r="N18" s="140">
        <f t="shared" si="2"/>
        <v>0</v>
      </c>
      <c r="O18" s="1"/>
    </row>
    <row r="19" spans="1:82" ht="60" customHeight="1" x14ac:dyDescent="0.25">
      <c r="A19" s="301"/>
      <c r="B19" s="194">
        <v>6</v>
      </c>
      <c r="C19" s="187"/>
      <c r="D19" s="166" t="s">
        <v>231</v>
      </c>
      <c r="E19" s="70"/>
      <c r="F19" s="57" t="s">
        <v>18</v>
      </c>
      <c r="G19" s="103"/>
      <c r="H19" s="42"/>
      <c r="I19" s="2"/>
      <c r="J19" s="2"/>
      <c r="K19" s="140">
        <f>+IF(H19="R",1,0)</f>
        <v>0</v>
      </c>
      <c r="L19" s="140">
        <f>+IF(H19="O",1,0)</f>
        <v>0</v>
      </c>
      <c r="M19" s="140">
        <f>+IF(H19="Y",1,0)</f>
        <v>0</v>
      </c>
      <c r="N19" s="140">
        <f>+IF(H19="G",1,0)</f>
        <v>0</v>
      </c>
      <c r="O19" s="1"/>
    </row>
    <row r="20" spans="1:82" ht="60" customHeight="1" x14ac:dyDescent="0.25">
      <c r="A20" s="301"/>
      <c r="B20" s="195">
        <v>7</v>
      </c>
      <c r="C20" s="306" t="s">
        <v>37</v>
      </c>
      <c r="D20" s="163" t="s">
        <v>121</v>
      </c>
      <c r="E20" s="70"/>
      <c r="F20" s="67" t="s">
        <v>18</v>
      </c>
      <c r="G20" s="103"/>
      <c r="H20" s="42"/>
      <c r="I20" s="2"/>
      <c r="J20" s="2"/>
      <c r="K20" s="140">
        <f t="shared" si="3"/>
        <v>0</v>
      </c>
      <c r="L20" s="140">
        <f t="shared" si="0"/>
        <v>0</v>
      </c>
      <c r="M20" s="140">
        <f t="shared" si="1"/>
        <v>0</v>
      </c>
      <c r="N20" s="140">
        <f t="shared" si="2"/>
        <v>0</v>
      </c>
      <c r="O20" s="1"/>
    </row>
    <row r="21" spans="1:82" ht="51" customHeight="1" x14ac:dyDescent="0.25">
      <c r="A21" s="301"/>
      <c r="B21" s="194">
        <v>8</v>
      </c>
      <c r="C21" s="306"/>
      <c r="D21" s="163" t="s">
        <v>28</v>
      </c>
      <c r="E21" s="70"/>
      <c r="F21" s="67" t="s">
        <v>18</v>
      </c>
      <c r="G21" s="103"/>
      <c r="H21" s="42"/>
      <c r="I21" s="2"/>
      <c r="J21" s="2"/>
      <c r="K21" s="140">
        <f t="shared" si="3"/>
        <v>0</v>
      </c>
      <c r="L21" s="140">
        <f t="shared" si="0"/>
        <v>0</v>
      </c>
      <c r="M21" s="140">
        <f t="shared" si="1"/>
        <v>0</v>
      </c>
      <c r="N21" s="140">
        <f t="shared" si="2"/>
        <v>0</v>
      </c>
      <c r="O21" s="1"/>
    </row>
    <row r="22" spans="1:82" ht="60" customHeight="1" thickBot="1" x14ac:dyDescent="0.3">
      <c r="A22" s="301"/>
      <c r="B22" s="194">
        <v>9</v>
      </c>
      <c r="C22" s="307"/>
      <c r="D22" s="163" t="s">
        <v>29</v>
      </c>
      <c r="E22" s="70"/>
      <c r="F22" s="67" t="s">
        <v>18</v>
      </c>
      <c r="G22" s="103"/>
      <c r="H22" s="42"/>
      <c r="I22" s="2"/>
      <c r="J22" s="2"/>
      <c r="K22" s="140">
        <f t="shared" si="3"/>
        <v>0</v>
      </c>
      <c r="L22" s="140">
        <f t="shared" si="0"/>
        <v>0</v>
      </c>
      <c r="M22" s="140">
        <f t="shared" si="1"/>
        <v>0</v>
      </c>
      <c r="N22" s="140">
        <f t="shared" si="2"/>
        <v>0</v>
      </c>
      <c r="O22" s="1"/>
    </row>
    <row r="23" spans="1:82" s="73" customFormat="1" ht="46.5" customHeight="1" thickBot="1" x14ac:dyDescent="0.3">
      <c r="A23" s="302"/>
      <c r="B23" s="195">
        <v>10</v>
      </c>
      <c r="C23" s="188" t="s">
        <v>38</v>
      </c>
      <c r="D23" s="164" t="s">
        <v>30</v>
      </c>
      <c r="E23" s="68"/>
      <c r="F23" s="67" t="s">
        <v>18</v>
      </c>
      <c r="G23" s="104"/>
      <c r="H23" s="89"/>
      <c r="I23" s="2"/>
      <c r="J23" s="2"/>
      <c r="K23" s="140">
        <f t="shared" si="3"/>
        <v>0</v>
      </c>
      <c r="L23" s="140">
        <f t="shared" si="0"/>
        <v>0</v>
      </c>
      <c r="M23" s="140">
        <f t="shared" si="1"/>
        <v>0</v>
      </c>
      <c r="N23" s="140">
        <f t="shared" si="2"/>
        <v>0</v>
      </c>
      <c r="O23" s="1"/>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row>
    <row r="24" spans="1:82" ht="38.25" customHeight="1" x14ac:dyDescent="0.25">
      <c r="A24" s="267" t="s">
        <v>148</v>
      </c>
      <c r="B24" s="194">
        <v>11</v>
      </c>
      <c r="C24" s="305" t="s">
        <v>40</v>
      </c>
      <c r="D24" s="165" t="s">
        <v>31</v>
      </c>
      <c r="E24" s="71"/>
      <c r="F24" s="67" t="s">
        <v>18</v>
      </c>
      <c r="G24" s="101"/>
      <c r="H24" s="38"/>
      <c r="I24" s="2"/>
      <c r="J24" s="2"/>
      <c r="K24" s="140">
        <f t="shared" si="3"/>
        <v>0</v>
      </c>
      <c r="L24" s="140">
        <f t="shared" si="0"/>
        <v>0</v>
      </c>
      <c r="M24" s="140">
        <f t="shared" si="1"/>
        <v>0</v>
      </c>
      <c r="N24" s="140">
        <f t="shared" si="2"/>
        <v>0</v>
      </c>
      <c r="O24" s="1"/>
    </row>
    <row r="25" spans="1:82" ht="36.75" customHeight="1" x14ac:dyDescent="0.25">
      <c r="A25" s="303"/>
      <c r="B25" s="194">
        <v>12</v>
      </c>
      <c r="C25" s="306"/>
      <c r="D25" s="163" t="s">
        <v>32</v>
      </c>
      <c r="E25" s="69"/>
      <c r="F25" s="67" t="s">
        <v>18</v>
      </c>
      <c r="G25" s="102"/>
      <c r="H25" s="39"/>
      <c r="I25" s="2"/>
      <c r="J25" s="2"/>
      <c r="K25" s="140">
        <f>+IF(H25="R",1,0)</f>
        <v>0</v>
      </c>
      <c r="L25" s="140">
        <f t="shared" si="0"/>
        <v>0</v>
      </c>
      <c r="M25" s="140">
        <f t="shared" si="1"/>
        <v>0</v>
      </c>
      <c r="N25" s="140">
        <f t="shared" si="2"/>
        <v>0</v>
      </c>
      <c r="O25" s="1"/>
    </row>
    <row r="26" spans="1:82" ht="36.75" customHeight="1" x14ac:dyDescent="0.25">
      <c r="A26" s="303"/>
      <c r="B26" s="195">
        <v>13</v>
      </c>
      <c r="C26" s="306"/>
      <c r="D26" s="163" t="s">
        <v>149</v>
      </c>
      <c r="E26" s="70"/>
      <c r="F26" s="57" t="s">
        <v>18</v>
      </c>
      <c r="G26" s="103"/>
      <c r="H26" s="42"/>
      <c r="I26" s="2"/>
      <c r="J26" s="2"/>
      <c r="K26" s="140">
        <f>+IF(H26="R",1,0)</f>
        <v>0</v>
      </c>
      <c r="L26" s="140">
        <f>+IF(H26="O",1,0)</f>
        <v>0</v>
      </c>
      <c r="M26" s="140">
        <f>+IF(H26="Y",1,0)</f>
        <v>0</v>
      </c>
      <c r="N26" s="140">
        <f>+IF(H26="G",1,0)</f>
        <v>0</v>
      </c>
      <c r="O26" s="1"/>
    </row>
    <row r="27" spans="1:82" ht="54.75" customHeight="1" x14ac:dyDescent="0.25">
      <c r="A27" s="303"/>
      <c r="B27" s="194">
        <v>14</v>
      </c>
      <c r="C27" s="306"/>
      <c r="D27" s="163" t="s">
        <v>219</v>
      </c>
      <c r="E27" s="70"/>
      <c r="F27" s="67" t="s">
        <v>18</v>
      </c>
      <c r="G27" s="103"/>
      <c r="H27" s="42"/>
      <c r="I27" s="2"/>
      <c r="J27" s="2"/>
      <c r="K27" s="140">
        <f t="shared" si="3"/>
        <v>0</v>
      </c>
      <c r="L27" s="140">
        <f t="shared" si="0"/>
        <v>0</v>
      </c>
      <c r="M27" s="140">
        <f t="shared" ref="M27:M66" si="4">+IF(H27="Y",1,0)</f>
        <v>0</v>
      </c>
      <c r="N27" s="140">
        <f t="shared" ref="N27:N66" si="5">+IF(H27="G",1,0)</f>
        <v>0</v>
      </c>
      <c r="O27" s="1"/>
    </row>
    <row r="28" spans="1:82" ht="40.5" customHeight="1" x14ac:dyDescent="0.25">
      <c r="A28" s="303"/>
      <c r="B28" s="194">
        <v>15</v>
      </c>
      <c r="C28" s="306"/>
      <c r="D28" s="163" t="s">
        <v>220</v>
      </c>
      <c r="E28" s="70"/>
      <c r="F28" s="67" t="s">
        <v>18</v>
      </c>
      <c r="G28" s="103"/>
      <c r="H28" s="42"/>
      <c r="I28" s="2"/>
      <c r="J28" s="2"/>
      <c r="K28" s="140">
        <f t="shared" si="3"/>
        <v>0</v>
      </c>
      <c r="L28" s="140">
        <f t="shared" si="0"/>
        <v>0</v>
      </c>
      <c r="M28" s="140">
        <f t="shared" si="4"/>
        <v>0</v>
      </c>
      <c r="N28" s="140">
        <f t="shared" si="5"/>
        <v>0</v>
      </c>
      <c r="O28" s="1"/>
    </row>
    <row r="29" spans="1:82" ht="65.400000000000006" customHeight="1" x14ac:dyDescent="0.25">
      <c r="A29" s="303"/>
      <c r="B29" s="195">
        <v>16</v>
      </c>
      <c r="C29" s="306"/>
      <c r="D29" s="163" t="s">
        <v>221</v>
      </c>
      <c r="E29" s="70"/>
      <c r="F29" s="67" t="s">
        <v>18</v>
      </c>
      <c r="G29" s="103"/>
      <c r="H29" s="42"/>
      <c r="I29" s="2"/>
      <c r="J29" s="2"/>
      <c r="K29" s="140">
        <f t="shared" si="3"/>
        <v>0</v>
      </c>
      <c r="L29" s="140">
        <f t="shared" si="0"/>
        <v>0</v>
      </c>
      <c r="M29" s="140">
        <f t="shared" si="4"/>
        <v>0</v>
      </c>
      <c r="N29" s="140">
        <f t="shared" si="5"/>
        <v>0</v>
      </c>
      <c r="O29" s="1"/>
    </row>
    <row r="30" spans="1:82" ht="47.25" customHeight="1" x14ac:dyDescent="0.25">
      <c r="A30" s="303"/>
      <c r="B30" s="194">
        <v>17</v>
      </c>
      <c r="C30" s="307"/>
      <c r="D30" s="163" t="s">
        <v>33</v>
      </c>
      <c r="E30" s="70"/>
      <c r="F30" s="67" t="s">
        <v>18</v>
      </c>
      <c r="G30" s="103"/>
      <c r="H30" s="42"/>
      <c r="I30" s="2"/>
      <c r="J30" s="2"/>
      <c r="K30" s="140">
        <f t="shared" si="3"/>
        <v>0</v>
      </c>
      <c r="L30" s="140">
        <f t="shared" si="0"/>
        <v>0</v>
      </c>
      <c r="M30" s="140">
        <f t="shared" si="4"/>
        <v>0</v>
      </c>
      <c r="N30" s="140">
        <f t="shared" si="5"/>
        <v>0</v>
      </c>
      <c r="O30" s="1"/>
    </row>
    <row r="31" spans="1:82" ht="48" customHeight="1" x14ac:dyDescent="0.25">
      <c r="A31" s="303"/>
      <c r="B31" s="194">
        <v>18</v>
      </c>
      <c r="C31" s="264" t="s">
        <v>42</v>
      </c>
      <c r="D31" s="163" t="s">
        <v>150</v>
      </c>
      <c r="E31" s="70"/>
      <c r="F31" s="67" t="s">
        <v>18</v>
      </c>
      <c r="G31" s="103"/>
      <c r="H31" s="42"/>
      <c r="I31" s="2"/>
      <c r="J31" s="2"/>
      <c r="K31" s="140">
        <f t="shared" si="3"/>
        <v>0</v>
      </c>
      <c r="L31" s="140">
        <f t="shared" si="0"/>
        <v>0</v>
      </c>
      <c r="M31" s="140">
        <f t="shared" si="4"/>
        <v>0</v>
      </c>
      <c r="N31" s="140">
        <f t="shared" si="5"/>
        <v>0</v>
      </c>
      <c r="O31" s="1"/>
    </row>
    <row r="32" spans="1:82" ht="64.5" customHeight="1" x14ac:dyDescent="0.25">
      <c r="A32" s="303"/>
      <c r="B32" s="195">
        <v>19</v>
      </c>
      <c r="C32" s="252"/>
      <c r="D32" s="163" t="s">
        <v>222</v>
      </c>
      <c r="E32" s="70"/>
      <c r="F32" s="57" t="s">
        <v>18</v>
      </c>
      <c r="G32" s="103"/>
      <c r="H32" s="42"/>
      <c r="I32" s="2"/>
      <c r="J32" s="2"/>
      <c r="K32" s="140">
        <f>+IF(H32="R",1,0)</f>
        <v>0</v>
      </c>
      <c r="L32" s="140">
        <f>+IF(H32="O",1,0)</f>
        <v>0</v>
      </c>
      <c r="M32" s="140">
        <f>+IF(H32="Y",1,0)</f>
        <v>0</v>
      </c>
      <c r="N32" s="140">
        <f>+IF(H32="G",1,0)</f>
        <v>0</v>
      </c>
      <c r="O32" s="1"/>
    </row>
    <row r="33" spans="1:15" ht="53.25" customHeight="1" x14ac:dyDescent="0.25">
      <c r="A33" s="303"/>
      <c r="B33" s="194">
        <v>20</v>
      </c>
      <c r="C33" s="252"/>
      <c r="D33" s="163" t="s">
        <v>41</v>
      </c>
      <c r="E33" s="70"/>
      <c r="F33" s="67" t="s">
        <v>18</v>
      </c>
      <c r="G33" s="103"/>
      <c r="H33" s="42"/>
      <c r="I33" s="2"/>
      <c r="J33" s="2"/>
      <c r="K33" s="140">
        <f t="shared" si="3"/>
        <v>0</v>
      </c>
      <c r="L33" s="140">
        <f t="shared" si="0"/>
        <v>0</v>
      </c>
      <c r="M33" s="140">
        <f t="shared" si="4"/>
        <v>0</v>
      </c>
      <c r="N33" s="140">
        <f t="shared" si="5"/>
        <v>0</v>
      </c>
      <c r="O33" s="1"/>
    </row>
    <row r="34" spans="1:15" ht="40.5" customHeight="1" x14ac:dyDescent="0.25">
      <c r="A34" s="303"/>
      <c r="B34" s="194">
        <v>21</v>
      </c>
      <c r="C34" s="252"/>
      <c r="D34" s="163" t="s">
        <v>43</v>
      </c>
      <c r="E34" s="70"/>
      <c r="F34" s="67" t="s">
        <v>18</v>
      </c>
      <c r="G34" s="103"/>
      <c r="H34" s="42"/>
      <c r="I34" s="2"/>
      <c r="J34" s="2"/>
      <c r="K34" s="140">
        <f t="shared" si="3"/>
        <v>0</v>
      </c>
      <c r="L34" s="140">
        <f t="shared" si="0"/>
        <v>0</v>
      </c>
      <c r="M34" s="140">
        <f t="shared" si="4"/>
        <v>0</v>
      </c>
      <c r="N34" s="140">
        <f t="shared" si="5"/>
        <v>0</v>
      </c>
      <c r="O34" s="1"/>
    </row>
    <row r="35" spans="1:15" ht="40.5" customHeight="1" x14ac:dyDescent="0.25">
      <c r="A35" s="303"/>
      <c r="B35" s="195">
        <v>22</v>
      </c>
      <c r="C35" s="252"/>
      <c r="D35" s="163" t="s">
        <v>190</v>
      </c>
      <c r="E35" s="70"/>
      <c r="F35" s="57" t="s">
        <v>18</v>
      </c>
      <c r="G35" s="103"/>
      <c r="H35" s="42"/>
      <c r="I35" s="2"/>
      <c r="J35" s="2"/>
      <c r="K35" s="140">
        <f>+IF(H35="R",1,0)</f>
        <v>0</v>
      </c>
      <c r="L35" s="140">
        <f>+IF(H35="O",1,0)</f>
        <v>0</v>
      </c>
      <c r="M35" s="140">
        <f>+IF(H35="Y",1,0)</f>
        <v>0</v>
      </c>
      <c r="N35" s="140">
        <f>+IF(H35="G",1,0)</f>
        <v>0</v>
      </c>
      <c r="O35" s="1"/>
    </row>
    <row r="36" spans="1:15" ht="51.75" customHeight="1" x14ac:dyDescent="0.25">
      <c r="A36" s="303"/>
      <c r="B36" s="194">
        <v>23</v>
      </c>
      <c r="C36" s="264" t="s">
        <v>122</v>
      </c>
      <c r="D36" s="166" t="s">
        <v>103</v>
      </c>
      <c r="E36" s="70"/>
      <c r="F36" s="67" t="s">
        <v>18</v>
      </c>
      <c r="G36" s="103"/>
      <c r="H36" s="42"/>
      <c r="I36" s="2"/>
      <c r="J36" s="2"/>
      <c r="K36" s="140">
        <f t="shared" si="3"/>
        <v>0</v>
      </c>
      <c r="L36" s="140">
        <f t="shared" si="0"/>
        <v>0</v>
      </c>
      <c r="M36" s="140">
        <f t="shared" si="4"/>
        <v>0</v>
      </c>
      <c r="N36" s="140">
        <f t="shared" si="5"/>
        <v>0</v>
      </c>
      <c r="O36" s="1"/>
    </row>
    <row r="37" spans="1:15" ht="58.5" customHeight="1" x14ac:dyDescent="0.25">
      <c r="A37" s="303"/>
      <c r="B37" s="194">
        <v>24</v>
      </c>
      <c r="C37" s="252"/>
      <c r="D37" s="166" t="s">
        <v>44</v>
      </c>
      <c r="E37" s="70"/>
      <c r="F37" s="67" t="s">
        <v>18</v>
      </c>
      <c r="G37" s="103"/>
      <c r="H37" s="42"/>
      <c r="I37" s="2"/>
      <c r="J37" s="2"/>
      <c r="K37" s="140">
        <f t="shared" si="3"/>
        <v>0</v>
      </c>
      <c r="L37" s="140">
        <f t="shared" si="0"/>
        <v>0</v>
      </c>
      <c r="M37" s="140">
        <f t="shared" si="4"/>
        <v>0</v>
      </c>
      <c r="N37" s="140">
        <f t="shared" si="5"/>
        <v>0</v>
      </c>
      <c r="O37" s="1"/>
    </row>
    <row r="38" spans="1:15" ht="58.5" customHeight="1" x14ac:dyDescent="0.25">
      <c r="A38" s="303"/>
      <c r="B38" s="195">
        <v>25</v>
      </c>
      <c r="C38" s="252"/>
      <c r="D38" s="166" t="s">
        <v>151</v>
      </c>
      <c r="E38" s="70"/>
      <c r="F38" s="57" t="s">
        <v>18</v>
      </c>
      <c r="G38" s="103"/>
      <c r="H38" s="42"/>
      <c r="I38" s="2"/>
      <c r="J38" s="2"/>
      <c r="K38" s="140">
        <f>+IF(H38="R",1,0)</f>
        <v>0</v>
      </c>
      <c r="L38" s="140">
        <f>+IF(H38="O",1,0)</f>
        <v>0</v>
      </c>
      <c r="M38" s="140">
        <f>+IF(H38="Y",1,0)</f>
        <v>0</v>
      </c>
      <c r="N38" s="140">
        <f>+IF(H38="G",1,0)</f>
        <v>0</v>
      </c>
      <c r="O38" s="1"/>
    </row>
    <row r="39" spans="1:15" ht="58.5" customHeight="1" x14ac:dyDescent="0.25">
      <c r="A39" s="303"/>
      <c r="B39" s="194">
        <v>26</v>
      </c>
      <c r="C39" s="252"/>
      <c r="D39" s="166" t="s">
        <v>152</v>
      </c>
      <c r="E39" s="70"/>
      <c r="F39" s="57" t="s">
        <v>18</v>
      </c>
      <c r="G39" s="103"/>
      <c r="H39" s="42"/>
      <c r="I39" s="2"/>
      <c r="J39" s="2"/>
      <c r="K39" s="140">
        <f>+IF(H39="R",1,0)</f>
        <v>0</v>
      </c>
      <c r="L39" s="140">
        <f>+IF(H39="O",1,0)</f>
        <v>0</v>
      </c>
      <c r="M39" s="140">
        <f>+IF(H39="Y",1,0)</f>
        <v>0</v>
      </c>
      <c r="N39" s="140">
        <f>+IF(H39="G",1,0)</f>
        <v>0</v>
      </c>
      <c r="O39" s="1"/>
    </row>
    <row r="40" spans="1:15" ht="40.5" customHeight="1" x14ac:dyDescent="0.25">
      <c r="A40" s="303"/>
      <c r="B40" s="194">
        <v>27</v>
      </c>
      <c r="C40" s="252"/>
      <c r="D40" s="166" t="s">
        <v>45</v>
      </c>
      <c r="E40" s="70"/>
      <c r="F40" s="67" t="s">
        <v>18</v>
      </c>
      <c r="G40" s="103"/>
      <c r="H40" s="42"/>
      <c r="I40" s="2"/>
      <c r="J40" s="2"/>
      <c r="K40" s="140">
        <f t="shared" si="3"/>
        <v>0</v>
      </c>
      <c r="L40" s="140">
        <f t="shared" si="0"/>
        <v>0</v>
      </c>
      <c r="M40" s="140">
        <f t="shared" si="4"/>
        <v>0</v>
      </c>
      <c r="N40" s="140">
        <f t="shared" si="5"/>
        <v>0</v>
      </c>
      <c r="O40" s="1"/>
    </row>
    <row r="41" spans="1:15" ht="40.5" customHeight="1" x14ac:dyDescent="0.25">
      <c r="A41" s="303"/>
      <c r="B41" s="195">
        <v>28</v>
      </c>
      <c r="C41" s="252"/>
      <c r="D41" s="166" t="s">
        <v>46</v>
      </c>
      <c r="E41" s="70"/>
      <c r="F41" s="67" t="s">
        <v>18</v>
      </c>
      <c r="G41" s="103"/>
      <c r="H41" s="42"/>
      <c r="I41" s="2"/>
      <c r="J41" s="2"/>
      <c r="K41" s="140">
        <f t="shared" si="3"/>
        <v>0</v>
      </c>
      <c r="L41" s="140">
        <f t="shared" si="0"/>
        <v>0</v>
      </c>
      <c r="M41" s="140">
        <f t="shared" si="4"/>
        <v>0</v>
      </c>
      <c r="N41" s="140">
        <f t="shared" si="5"/>
        <v>0</v>
      </c>
      <c r="O41" s="1"/>
    </row>
    <row r="42" spans="1:15" ht="48" customHeight="1" x14ac:dyDescent="0.25">
      <c r="A42" s="303"/>
      <c r="B42" s="194">
        <v>29</v>
      </c>
      <c r="C42" s="252"/>
      <c r="D42" s="166" t="s">
        <v>47</v>
      </c>
      <c r="E42" s="70"/>
      <c r="F42" s="67" t="s">
        <v>18</v>
      </c>
      <c r="G42" s="103"/>
      <c r="H42" s="42"/>
      <c r="I42" s="2"/>
      <c r="J42" s="2"/>
      <c r="K42" s="140">
        <f t="shared" si="3"/>
        <v>0</v>
      </c>
      <c r="L42" s="140">
        <f t="shared" si="0"/>
        <v>0</v>
      </c>
      <c r="M42" s="140">
        <f t="shared" si="4"/>
        <v>0</v>
      </c>
      <c r="N42" s="140">
        <f t="shared" si="5"/>
        <v>0</v>
      </c>
      <c r="O42" s="1"/>
    </row>
    <row r="43" spans="1:15" ht="54" customHeight="1" x14ac:dyDescent="0.25">
      <c r="A43" s="303"/>
      <c r="B43" s="194">
        <v>30</v>
      </c>
      <c r="C43" s="252"/>
      <c r="D43" s="167" t="s">
        <v>111</v>
      </c>
      <c r="E43" s="70"/>
      <c r="F43" s="67" t="s">
        <v>18</v>
      </c>
      <c r="G43" s="103"/>
      <c r="H43" s="42"/>
      <c r="I43" s="2"/>
      <c r="J43" s="2"/>
      <c r="K43" s="140">
        <f t="shared" si="3"/>
        <v>0</v>
      </c>
      <c r="L43" s="140">
        <f t="shared" si="0"/>
        <v>0</v>
      </c>
      <c r="M43" s="140">
        <f t="shared" si="4"/>
        <v>0</v>
      </c>
      <c r="N43" s="140">
        <f t="shared" si="5"/>
        <v>0</v>
      </c>
      <c r="O43" s="1"/>
    </row>
    <row r="44" spans="1:15" ht="40.5" customHeight="1" x14ac:dyDescent="0.25">
      <c r="A44" s="303"/>
      <c r="B44" s="195">
        <v>31</v>
      </c>
      <c r="C44" s="252"/>
      <c r="D44" s="166" t="s">
        <v>223</v>
      </c>
      <c r="E44" s="70"/>
      <c r="F44" s="67" t="s">
        <v>18</v>
      </c>
      <c r="G44" s="103"/>
      <c r="H44" s="42"/>
      <c r="I44" s="2"/>
      <c r="J44" s="2"/>
      <c r="K44" s="140">
        <f t="shared" si="3"/>
        <v>0</v>
      </c>
      <c r="L44" s="140">
        <f t="shared" si="0"/>
        <v>0</v>
      </c>
      <c r="M44" s="140">
        <f t="shared" si="4"/>
        <v>0</v>
      </c>
      <c r="N44" s="140">
        <f t="shared" si="5"/>
        <v>0</v>
      </c>
      <c r="O44" s="1"/>
    </row>
    <row r="45" spans="1:15" ht="51" customHeight="1" x14ac:dyDescent="0.25">
      <c r="A45" s="303"/>
      <c r="B45" s="194">
        <v>32</v>
      </c>
      <c r="C45" s="189"/>
      <c r="D45" s="166" t="s">
        <v>232</v>
      </c>
      <c r="E45" s="70"/>
      <c r="F45" s="67"/>
      <c r="G45" s="103"/>
      <c r="H45" s="42"/>
      <c r="I45" s="2"/>
      <c r="J45" s="2"/>
      <c r="K45" s="140"/>
      <c r="L45" s="140"/>
      <c r="M45" s="140"/>
      <c r="N45" s="140"/>
      <c r="O45" s="1"/>
    </row>
    <row r="46" spans="1:15" ht="51" customHeight="1" x14ac:dyDescent="0.25">
      <c r="A46" s="303"/>
      <c r="B46" s="194">
        <v>33</v>
      </c>
      <c r="C46" s="189"/>
      <c r="D46" s="166" t="s">
        <v>233</v>
      </c>
      <c r="E46" s="70"/>
      <c r="F46" s="67"/>
      <c r="G46" s="103"/>
      <c r="H46" s="42"/>
      <c r="I46" s="2"/>
      <c r="J46" s="2"/>
      <c r="K46" s="140"/>
      <c r="L46" s="140"/>
      <c r="M46" s="140"/>
      <c r="N46" s="140"/>
      <c r="O46" s="1"/>
    </row>
    <row r="47" spans="1:15" ht="33.6" customHeight="1" x14ac:dyDescent="0.25">
      <c r="A47" s="303"/>
      <c r="B47" s="195">
        <v>34</v>
      </c>
      <c r="C47" s="189"/>
      <c r="D47" s="167" t="s">
        <v>234</v>
      </c>
      <c r="E47" s="70"/>
      <c r="F47" s="67"/>
      <c r="G47" s="103"/>
      <c r="H47" s="42"/>
      <c r="I47" s="2"/>
      <c r="J47" s="2"/>
      <c r="K47" s="140"/>
      <c r="L47" s="140"/>
      <c r="M47" s="140"/>
      <c r="N47" s="140"/>
      <c r="O47" s="1"/>
    </row>
    <row r="48" spans="1:15" ht="51" customHeight="1" x14ac:dyDescent="0.25">
      <c r="A48" s="303"/>
      <c r="B48" s="194">
        <v>35</v>
      </c>
      <c r="C48" s="263" t="s">
        <v>49</v>
      </c>
      <c r="D48" s="163" t="s">
        <v>112</v>
      </c>
      <c r="E48" s="70"/>
      <c r="F48" s="67" t="s">
        <v>18</v>
      </c>
      <c r="G48" s="103"/>
      <c r="H48" s="42"/>
      <c r="I48" s="2"/>
      <c r="J48" s="2"/>
      <c r="K48" s="140">
        <f t="shared" si="3"/>
        <v>0</v>
      </c>
      <c r="L48" s="140">
        <f t="shared" si="0"/>
        <v>0</v>
      </c>
      <c r="M48" s="140">
        <f t="shared" si="4"/>
        <v>0</v>
      </c>
      <c r="N48" s="140">
        <f t="shared" si="5"/>
        <v>0</v>
      </c>
      <c r="O48" s="1"/>
    </row>
    <row r="49" spans="1:15" ht="40.5" customHeight="1" x14ac:dyDescent="0.25">
      <c r="A49" s="303"/>
      <c r="B49" s="194">
        <v>36</v>
      </c>
      <c r="C49" s="263"/>
      <c r="D49" s="163" t="s">
        <v>235</v>
      </c>
      <c r="E49" s="70"/>
      <c r="F49" s="67" t="s">
        <v>18</v>
      </c>
      <c r="G49" s="103"/>
      <c r="H49" s="42"/>
      <c r="I49" s="2"/>
      <c r="J49" s="2"/>
      <c r="K49" s="140">
        <f t="shared" si="3"/>
        <v>0</v>
      </c>
      <c r="L49" s="140">
        <f t="shared" si="0"/>
        <v>0</v>
      </c>
      <c r="M49" s="140">
        <f t="shared" si="4"/>
        <v>0</v>
      </c>
      <c r="N49" s="140">
        <f t="shared" si="5"/>
        <v>0</v>
      </c>
      <c r="O49" s="1"/>
    </row>
    <row r="50" spans="1:15" ht="40.5" customHeight="1" x14ac:dyDescent="0.25">
      <c r="A50" s="303"/>
      <c r="B50" s="195">
        <v>37</v>
      </c>
      <c r="C50" s="263"/>
      <c r="D50" s="163" t="s">
        <v>53</v>
      </c>
      <c r="E50" s="70"/>
      <c r="F50" s="67" t="s">
        <v>18</v>
      </c>
      <c r="G50" s="103"/>
      <c r="H50" s="42"/>
      <c r="I50" s="2"/>
      <c r="J50" s="2"/>
      <c r="K50" s="140">
        <f t="shared" si="3"/>
        <v>0</v>
      </c>
      <c r="L50" s="140">
        <f t="shared" si="0"/>
        <v>0</v>
      </c>
      <c r="M50" s="140">
        <f t="shared" si="4"/>
        <v>0</v>
      </c>
      <c r="N50" s="140">
        <f t="shared" si="5"/>
        <v>0</v>
      </c>
      <c r="O50" s="1"/>
    </row>
    <row r="51" spans="1:15" ht="58.5" customHeight="1" x14ac:dyDescent="0.25">
      <c r="A51" s="303"/>
      <c r="B51" s="194">
        <v>38</v>
      </c>
      <c r="C51" s="264" t="s">
        <v>48</v>
      </c>
      <c r="D51" s="163" t="s">
        <v>154</v>
      </c>
      <c r="E51" s="70"/>
      <c r="F51" s="67" t="s">
        <v>18</v>
      </c>
      <c r="G51" s="103"/>
      <c r="H51" s="42"/>
      <c r="I51" s="2"/>
      <c r="J51" s="2"/>
      <c r="K51" s="140">
        <f t="shared" si="3"/>
        <v>0</v>
      </c>
      <c r="L51" s="140">
        <f t="shared" si="0"/>
        <v>0</v>
      </c>
      <c r="M51" s="140">
        <f t="shared" si="4"/>
        <v>0</v>
      </c>
      <c r="N51" s="140">
        <f t="shared" si="5"/>
        <v>0</v>
      </c>
      <c r="O51" s="1"/>
    </row>
    <row r="52" spans="1:15" ht="40.5" customHeight="1" x14ac:dyDescent="0.25">
      <c r="A52" s="303"/>
      <c r="B52" s="194">
        <v>39</v>
      </c>
      <c r="C52" s="252"/>
      <c r="D52" s="163" t="s">
        <v>50</v>
      </c>
      <c r="E52" s="70"/>
      <c r="F52" s="67" t="s">
        <v>18</v>
      </c>
      <c r="G52" s="103"/>
      <c r="H52" s="42"/>
      <c r="I52" s="2"/>
      <c r="J52" s="2"/>
      <c r="K52" s="140">
        <f t="shared" si="3"/>
        <v>0</v>
      </c>
      <c r="L52" s="140">
        <f t="shared" si="0"/>
        <v>0</v>
      </c>
      <c r="M52" s="140">
        <f t="shared" si="4"/>
        <v>0</v>
      </c>
      <c r="N52" s="140">
        <f t="shared" si="5"/>
        <v>0</v>
      </c>
      <c r="O52" s="1"/>
    </row>
    <row r="53" spans="1:15" ht="59.25" customHeight="1" x14ac:dyDescent="0.25">
      <c r="A53" s="303"/>
      <c r="B53" s="195">
        <v>40</v>
      </c>
      <c r="C53" s="253"/>
      <c r="D53" s="163" t="s">
        <v>153</v>
      </c>
      <c r="E53" s="70"/>
      <c r="F53" s="57" t="s">
        <v>18</v>
      </c>
      <c r="G53" s="103"/>
      <c r="H53" s="42"/>
      <c r="I53" s="2"/>
      <c r="J53" s="2"/>
      <c r="K53" s="140">
        <f>+IF(H53="R",1,0)</f>
        <v>0</v>
      </c>
      <c r="L53" s="140">
        <f>+IF(H53="O",1,0)</f>
        <v>0</v>
      </c>
      <c r="M53" s="140">
        <f>+IF(H53="Y",1,0)</f>
        <v>0</v>
      </c>
      <c r="N53" s="140">
        <f>+IF(H53="G",1,0)</f>
        <v>0</v>
      </c>
      <c r="O53" s="1"/>
    </row>
    <row r="54" spans="1:15" ht="40.5" customHeight="1" x14ac:dyDescent="0.25">
      <c r="A54" s="303"/>
      <c r="B54" s="194">
        <v>41</v>
      </c>
      <c r="C54" s="264" t="s">
        <v>155</v>
      </c>
      <c r="D54" s="163" t="s">
        <v>51</v>
      </c>
      <c r="E54" s="70"/>
      <c r="F54" s="67" t="s">
        <v>18</v>
      </c>
      <c r="G54" s="103"/>
      <c r="H54" s="42"/>
      <c r="I54" s="2"/>
      <c r="J54" s="2"/>
      <c r="K54" s="140">
        <f t="shared" si="3"/>
        <v>0</v>
      </c>
      <c r="L54" s="140">
        <f t="shared" si="0"/>
        <v>0</v>
      </c>
      <c r="M54" s="140">
        <f t="shared" si="4"/>
        <v>0</v>
      </c>
      <c r="N54" s="140">
        <f t="shared" si="5"/>
        <v>0</v>
      </c>
      <c r="O54" s="1"/>
    </row>
    <row r="55" spans="1:15" ht="50.25" customHeight="1" x14ac:dyDescent="0.25">
      <c r="A55" s="303"/>
      <c r="B55" s="194">
        <v>42</v>
      </c>
      <c r="C55" s="252"/>
      <c r="D55" s="163" t="s">
        <v>224</v>
      </c>
      <c r="E55" s="70"/>
      <c r="F55" s="67" t="s">
        <v>18</v>
      </c>
      <c r="G55" s="103"/>
      <c r="H55" s="42"/>
      <c r="I55" s="2"/>
      <c r="J55" s="2"/>
      <c r="K55" s="140">
        <f t="shared" si="3"/>
        <v>0</v>
      </c>
      <c r="L55" s="140">
        <f t="shared" si="0"/>
        <v>0</v>
      </c>
      <c r="M55" s="140">
        <f t="shared" si="4"/>
        <v>0</v>
      </c>
      <c r="N55" s="140">
        <f t="shared" si="5"/>
        <v>0</v>
      </c>
      <c r="O55" s="1"/>
    </row>
    <row r="56" spans="1:15" ht="48" customHeight="1" x14ac:dyDescent="0.25">
      <c r="A56" s="303"/>
      <c r="B56" s="195">
        <v>43</v>
      </c>
      <c r="C56" s="252"/>
      <c r="D56" s="163" t="s">
        <v>191</v>
      </c>
      <c r="E56" s="70"/>
      <c r="F56" s="67" t="s">
        <v>18</v>
      </c>
      <c r="G56" s="103"/>
      <c r="H56" s="42"/>
      <c r="I56" s="2"/>
      <c r="J56" s="2"/>
      <c r="K56" s="140">
        <f t="shared" si="3"/>
        <v>0</v>
      </c>
      <c r="L56" s="140">
        <f t="shared" si="0"/>
        <v>0</v>
      </c>
      <c r="M56" s="140">
        <f t="shared" si="4"/>
        <v>0</v>
      </c>
      <c r="N56" s="140">
        <f t="shared" si="5"/>
        <v>0</v>
      </c>
      <c r="O56" s="1"/>
    </row>
    <row r="57" spans="1:15" ht="48" customHeight="1" x14ac:dyDescent="0.25">
      <c r="A57" s="303"/>
      <c r="B57" s="194">
        <v>44</v>
      </c>
      <c r="C57" s="252"/>
      <c r="D57" s="163" t="s">
        <v>192</v>
      </c>
      <c r="E57" s="70"/>
      <c r="F57" s="57" t="s">
        <v>18</v>
      </c>
      <c r="G57" s="103"/>
      <c r="H57" s="42"/>
      <c r="I57" s="2"/>
      <c r="J57" s="2"/>
      <c r="K57" s="140">
        <f>+IF(H57="R",1,0)</f>
        <v>0</v>
      </c>
      <c r="L57" s="140">
        <f>+IF(H57="O",1,0)</f>
        <v>0</v>
      </c>
      <c r="M57" s="140">
        <f>+IF(H57="Y",1,0)</f>
        <v>0</v>
      </c>
      <c r="N57" s="140">
        <f>+IF(H57="G",1,0)</f>
        <v>0</v>
      </c>
      <c r="O57" s="1"/>
    </row>
    <row r="58" spans="1:15" ht="48" customHeight="1" x14ac:dyDescent="0.25">
      <c r="A58" s="303"/>
      <c r="B58" s="194">
        <v>45</v>
      </c>
      <c r="C58" s="252"/>
      <c r="D58" s="163" t="s">
        <v>203</v>
      </c>
      <c r="E58" s="70"/>
      <c r="F58" s="57" t="s">
        <v>18</v>
      </c>
      <c r="G58" s="103"/>
      <c r="H58" s="42"/>
      <c r="I58" s="2"/>
      <c r="J58" s="2"/>
      <c r="K58" s="140">
        <f>+IF(H58="R",1,0)</f>
        <v>0</v>
      </c>
      <c r="L58" s="140">
        <f>+IF(H58="O",1,0)</f>
        <v>0</v>
      </c>
      <c r="M58" s="140">
        <f>+IF(H58="Y",1,0)</f>
        <v>0</v>
      </c>
      <c r="N58" s="140">
        <f>+IF(H58="G",1,0)</f>
        <v>0</v>
      </c>
      <c r="O58" s="1"/>
    </row>
    <row r="59" spans="1:15" ht="51.6" customHeight="1" x14ac:dyDescent="0.25">
      <c r="A59" s="303"/>
      <c r="B59" s="195">
        <v>46</v>
      </c>
      <c r="C59" s="252"/>
      <c r="D59" s="163" t="s">
        <v>236</v>
      </c>
      <c r="E59" s="70"/>
      <c r="F59" s="67" t="s">
        <v>18</v>
      </c>
      <c r="G59" s="103"/>
      <c r="H59" s="42"/>
      <c r="I59" s="2"/>
      <c r="J59" s="2"/>
      <c r="K59" s="140">
        <f t="shared" si="3"/>
        <v>0</v>
      </c>
      <c r="L59" s="140">
        <f t="shared" si="0"/>
        <v>0</v>
      </c>
      <c r="M59" s="140">
        <f t="shared" si="4"/>
        <v>0</v>
      </c>
      <c r="N59" s="140">
        <f t="shared" si="5"/>
        <v>0</v>
      </c>
      <c r="O59" s="1"/>
    </row>
    <row r="60" spans="1:15" ht="40.5" customHeight="1" x14ac:dyDescent="0.25">
      <c r="A60" s="303"/>
      <c r="B60" s="194">
        <v>47</v>
      </c>
      <c r="C60" s="253"/>
      <c r="D60" s="163" t="s">
        <v>52</v>
      </c>
      <c r="E60" s="70"/>
      <c r="F60" s="67" t="s">
        <v>18</v>
      </c>
      <c r="G60" s="103"/>
      <c r="H60" s="42"/>
      <c r="I60" s="2"/>
      <c r="J60" s="2"/>
      <c r="K60" s="140">
        <f t="shared" si="3"/>
        <v>0</v>
      </c>
      <c r="L60" s="140">
        <f t="shared" si="0"/>
        <v>0</v>
      </c>
      <c r="M60" s="140">
        <f t="shared" si="4"/>
        <v>0</v>
      </c>
      <c r="N60" s="140">
        <f t="shared" si="5"/>
        <v>0</v>
      </c>
      <c r="O60" s="1"/>
    </row>
    <row r="61" spans="1:15" ht="77.25" customHeight="1" x14ac:dyDescent="0.25">
      <c r="A61" s="303"/>
      <c r="B61" s="194">
        <v>48</v>
      </c>
      <c r="C61" s="264" t="s">
        <v>0</v>
      </c>
      <c r="D61" s="163" t="s">
        <v>237</v>
      </c>
      <c r="E61" s="70"/>
      <c r="F61" s="67" t="s">
        <v>18</v>
      </c>
      <c r="G61" s="103"/>
      <c r="H61" s="42"/>
      <c r="I61" s="2"/>
      <c r="J61" s="2"/>
      <c r="K61" s="140">
        <f t="shared" si="3"/>
        <v>0</v>
      </c>
      <c r="L61" s="140">
        <f t="shared" si="0"/>
        <v>0</v>
      </c>
      <c r="M61" s="140">
        <f t="shared" si="4"/>
        <v>0</v>
      </c>
      <c r="N61" s="140">
        <f t="shared" si="5"/>
        <v>0</v>
      </c>
      <c r="O61" s="1"/>
    </row>
    <row r="62" spans="1:15" ht="51" customHeight="1" x14ac:dyDescent="0.25">
      <c r="A62" s="303"/>
      <c r="B62" s="195">
        <v>49</v>
      </c>
      <c r="C62" s="252"/>
      <c r="D62" s="163" t="s">
        <v>123</v>
      </c>
      <c r="E62" s="70"/>
      <c r="F62" s="67" t="s">
        <v>18</v>
      </c>
      <c r="G62" s="103"/>
      <c r="H62" s="42"/>
      <c r="I62" s="2"/>
      <c r="J62" s="2"/>
      <c r="K62" s="140">
        <f t="shared" si="3"/>
        <v>0</v>
      </c>
      <c r="L62" s="140">
        <f t="shared" si="0"/>
        <v>0</v>
      </c>
      <c r="M62" s="140">
        <f t="shared" si="4"/>
        <v>0</v>
      </c>
      <c r="N62" s="140">
        <f t="shared" si="5"/>
        <v>0</v>
      </c>
      <c r="O62" s="1"/>
    </row>
    <row r="63" spans="1:15" ht="51" customHeight="1" x14ac:dyDescent="0.25">
      <c r="A63" s="303"/>
      <c r="B63" s="194">
        <v>50</v>
      </c>
      <c r="C63" s="252"/>
      <c r="D63" s="163" t="s">
        <v>238</v>
      </c>
      <c r="E63" s="70"/>
      <c r="F63" s="67"/>
      <c r="G63" s="103"/>
      <c r="H63" s="42"/>
      <c r="I63" s="2"/>
      <c r="J63" s="2"/>
      <c r="K63" s="140"/>
      <c r="L63" s="140"/>
      <c r="M63" s="140"/>
      <c r="N63" s="140"/>
      <c r="O63" s="1"/>
    </row>
    <row r="64" spans="1:15" ht="40.5" customHeight="1" x14ac:dyDescent="0.25">
      <c r="A64" s="303"/>
      <c r="B64" s="194">
        <v>51</v>
      </c>
      <c r="C64" s="253"/>
      <c r="D64" s="163" t="s">
        <v>109</v>
      </c>
      <c r="E64" s="70"/>
      <c r="F64" s="67" t="s">
        <v>18</v>
      </c>
      <c r="G64" s="103"/>
      <c r="H64" s="42"/>
      <c r="I64" s="2"/>
      <c r="J64" s="2"/>
      <c r="K64" s="140">
        <f t="shared" si="3"/>
        <v>0</v>
      </c>
      <c r="L64" s="140">
        <f t="shared" si="0"/>
        <v>0</v>
      </c>
      <c r="M64" s="140">
        <f t="shared" si="4"/>
        <v>0</v>
      </c>
      <c r="N64" s="140">
        <f t="shared" si="5"/>
        <v>0</v>
      </c>
      <c r="O64" s="1"/>
    </row>
    <row r="65" spans="1:82" ht="56.25" customHeight="1" thickBot="1" x14ac:dyDescent="0.3">
      <c r="A65" s="303"/>
      <c r="B65" s="195">
        <v>52</v>
      </c>
      <c r="C65" s="264" t="s">
        <v>54</v>
      </c>
      <c r="D65" s="163" t="s">
        <v>124</v>
      </c>
      <c r="E65" s="70"/>
      <c r="F65" s="67" t="s">
        <v>18</v>
      </c>
      <c r="G65" s="103"/>
      <c r="H65" s="42"/>
      <c r="I65" s="2"/>
      <c r="J65" s="2"/>
      <c r="K65" s="140">
        <f t="shared" si="3"/>
        <v>0</v>
      </c>
      <c r="L65" s="140">
        <f t="shared" si="0"/>
        <v>0</v>
      </c>
      <c r="M65" s="140">
        <f t="shared" si="4"/>
        <v>0</v>
      </c>
      <c r="N65" s="140">
        <f t="shared" si="5"/>
        <v>0</v>
      </c>
      <c r="O65" s="1"/>
    </row>
    <row r="66" spans="1:82" s="73" customFormat="1" ht="49.8" customHeight="1" thickBot="1" x14ac:dyDescent="0.3">
      <c r="A66" s="304"/>
      <c r="B66" s="194">
        <v>53</v>
      </c>
      <c r="C66" s="252"/>
      <c r="D66" s="164" t="s">
        <v>119</v>
      </c>
      <c r="E66" s="68"/>
      <c r="F66" s="67" t="s">
        <v>18</v>
      </c>
      <c r="G66" s="105"/>
      <c r="H66" s="89"/>
      <c r="I66" s="2"/>
      <c r="J66" s="2"/>
      <c r="K66" s="140">
        <f t="shared" si="3"/>
        <v>0</v>
      </c>
      <c r="L66" s="140">
        <f t="shared" si="0"/>
        <v>0</v>
      </c>
      <c r="M66" s="140">
        <f t="shared" si="4"/>
        <v>0</v>
      </c>
      <c r="N66" s="140">
        <f t="shared" si="5"/>
        <v>0</v>
      </c>
      <c r="O66" s="1"/>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row>
    <row r="67" spans="1:82" ht="48" customHeight="1" x14ac:dyDescent="0.25">
      <c r="A67" s="267" t="s">
        <v>156</v>
      </c>
      <c r="B67" s="194">
        <v>54</v>
      </c>
      <c r="C67" s="264" t="s">
        <v>55</v>
      </c>
      <c r="D67" s="177" t="s">
        <v>193</v>
      </c>
      <c r="E67" s="71"/>
      <c r="F67" s="110" t="s">
        <v>18</v>
      </c>
      <c r="G67" s="101"/>
      <c r="H67" s="38"/>
      <c r="I67" s="2"/>
      <c r="J67" s="2"/>
      <c r="K67" s="140">
        <f t="shared" si="3"/>
        <v>0</v>
      </c>
      <c r="L67" s="140">
        <f t="shared" si="0"/>
        <v>0</v>
      </c>
      <c r="M67" s="140">
        <f t="shared" ref="M67:M75" si="6">+IF(H67="Y",1,0)</f>
        <v>0</v>
      </c>
      <c r="N67" s="140">
        <f t="shared" ref="N67:N75" si="7">+IF(H67="G",1,0)</f>
        <v>0</v>
      </c>
      <c r="O67" s="1"/>
    </row>
    <row r="68" spans="1:82" ht="70.5" customHeight="1" x14ac:dyDescent="0.25">
      <c r="A68" s="268"/>
      <c r="B68" s="195">
        <v>55</v>
      </c>
      <c r="C68" s="252"/>
      <c r="D68" s="166" t="s">
        <v>158</v>
      </c>
      <c r="E68" s="71"/>
      <c r="F68" s="110" t="s">
        <v>18</v>
      </c>
      <c r="G68" s="101"/>
      <c r="H68" s="38"/>
      <c r="I68" s="2"/>
      <c r="J68" s="2"/>
      <c r="K68" s="140">
        <f>+IF(H68="R",1,0)</f>
        <v>0</v>
      </c>
      <c r="L68" s="140">
        <f>+IF(H68="O",1,0)</f>
        <v>0</v>
      </c>
      <c r="M68" s="140">
        <f t="shared" si="6"/>
        <v>0</v>
      </c>
      <c r="N68" s="140">
        <f t="shared" si="7"/>
        <v>0</v>
      </c>
      <c r="O68" s="1"/>
    </row>
    <row r="69" spans="1:82" ht="70.5" customHeight="1" x14ac:dyDescent="0.25">
      <c r="A69" s="268"/>
      <c r="B69" s="194">
        <v>56</v>
      </c>
      <c r="C69" s="252"/>
      <c r="D69" s="166" t="s">
        <v>160</v>
      </c>
      <c r="E69" s="71"/>
      <c r="F69" s="110" t="s">
        <v>18</v>
      </c>
      <c r="G69" s="101"/>
      <c r="H69" s="38"/>
      <c r="I69" s="2"/>
      <c r="J69" s="2"/>
      <c r="K69" s="140">
        <f>+IF(H69="R",1,0)</f>
        <v>0</v>
      </c>
      <c r="L69" s="140">
        <f>+IF(H69="O",1,0)</f>
        <v>0</v>
      </c>
      <c r="M69" s="140">
        <f t="shared" si="6"/>
        <v>0</v>
      </c>
      <c r="N69" s="140">
        <f t="shared" si="7"/>
        <v>0</v>
      </c>
      <c r="O69" s="1"/>
    </row>
    <row r="70" spans="1:82" ht="49.5" customHeight="1" x14ac:dyDescent="0.25">
      <c r="A70" s="266"/>
      <c r="B70" s="194">
        <v>57</v>
      </c>
      <c r="C70" s="252"/>
      <c r="D70" s="166" t="s">
        <v>56</v>
      </c>
      <c r="E70" s="69"/>
      <c r="F70" s="110" t="s">
        <v>18</v>
      </c>
      <c r="G70" s="102"/>
      <c r="H70" s="39"/>
      <c r="I70" s="2"/>
      <c r="J70" s="2"/>
      <c r="K70" s="140">
        <f t="shared" si="3"/>
        <v>0</v>
      </c>
      <c r="L70" s="140">
        <f t="shared" si="0"/>
        <v>0</v>
      </c>
      <c r="M70" s="140">
        <f t="shared" si="6"/>
        <v>0</v>
      </c>
      <c r="N70" s="140">
        <f t="shared" si="7"/>
        <v>0</v>
      </c>
      <c r="O70" s="1"/>
    </row>
    <row r="71" spans="1:82" ht="49.5" customHeight="1" x14ac:dyDescent="0.25">
      <c r="A71" s="266"/>
      <c r="B71" s="195">
        <v>58</v>
      </c>
      <c r="C71" s="252"/>
      <c r="D71" s="181" t="s">
        <v>161</v>
      </c>
      <c r="E71" s="69"/>
      <c r="F71" s="110" t="s">
        <v>18</v>
      </c>
      <c r="G71" s="102"/>
      <c r="H71" s="39"/>
      <c r="I71" s="2"/>
      <c r="J71" s="2"/>
      <c r="K71" s="140">
        <f>+IF(H71="R",1,0)</f>
        <v>0</v>
      </c>
      <c r="L71" s="140">
        <f>+IF(H71="O",1,0)</f>
        <v>0</v>
      </c>
      <c r="M71" s="140">
        <f t="shared" si="6"/>
        <v>0</v>
      </c>
      <c r="N71" s="140">
        <f t="shared" si="7"/>
        <v>0</v>
      </c>
      <c r="O71" s="1"/>
    </row>
    <row r="72" spans="1:82" ht="53.25" customHeight="1" x14ac:dyDescent="0.25">
      <c r="A72" s="266"/>
      <c r="B72" s="194">
        <v>59</v>
      </c>
      <c r="C72" s="252"/>
      <c r="D72" s="166" t="s">
        <v>225</v>
      </c>
      <c r="E72" s="69"/>
      <c r="F72" s="110" t="s">
        <v>18</v>
      </c>
      <c r="G72" s="102"/>
      <c r="H72" s="39"/>
      <c r="I72" s="2"/>
      <c r="J72" s="2"/>
      <c r="K72" s="140">
        <f t="shared" si="3"/>
        <v>0</v>
      </c>
      <c r="L72" s="140">
        <f t="shared" si="0"/>
        <v>0</v>
      </c>
      <c r="M72" s="140">
        <f t="shared" si="6"/>
        <v>0</v>
      </c>
      <c r="N72" s="140">
        <f t="shared" si="7"/>
        <v>0</v>
      </c>
      <c r="O72" s="1"/>
    </row>
    <row r="73" spans="1:82" ht="52.5" customHeight="1" x14ac:dyDescent="0.25">
      <c r="A73" s="266"/>
      <c r="B73" s="194">
        <v>60</v>
      </c>
      <c r="C73" s="252"/>
      <c r="D73" s="166" t="s">
        <v>159</v>
      </c>
      <c r="E73" s="70"/>
      <c r="F73" s="110" t="s">
        <v>18</v>
      </c>
      <c r="G73" s="102"/>
      <c r="H73" s="39"/>
      <c r="I73" s="2"/>
      <c r="J73" s="2"/>
      <c r="K73" s="140">
        <f t="shared" si="3"/>
        <v>0</v>
      </c>
      <c r="L73" s="140">
        <f t="shared" si="0"/>
        <v>0</v>
      </c>
      <c r="M73" s="140">
        <f t="shared" si="6"/>
        <v>0</v>
      </c>
      <c r="N73" s="140">
        <f t="shared" si="7"/>
        <v>0</v>
      </c>
      <c r="O73" s="1"/>
    </row>
    <row r="74" spans="1:82" ht="52.5" customHeight="1" x14ac:dyDescent="0.25">
      <c r="A74" s="266"/>
      <c r="B74" s="195">
        <v>61</v>
      </c>
      <c r="C74" s="252"/>
      <c r="D74" s="166" t="s">
        <v>157</v>
      </c>
      <c r="E74" s="70"/>
      <c r="F74" s="110" t="s">
        <v>18</v>
      </c>
      <c r="G74" s="103"/>
      <c r="H74" s="42"/>
      <c r="I74" s="2"/>
      <c r="J74" s="2"/>
      <c r="K74" s="140">
        <f>+IF(H74="R",1,0)</f>
        <v>0</v>
      </c>
      <c r="L74" s="140">
        <f>+IF(H74="O",1,0)</f>
        <v>0</v>
      </c>
      <c r="M74" s="140">
        <f t="shared" si="6"/>
        <v>0</v>
      </c>
      <c r="N74" s="140">
        <f t="shared" si="7"/>
        <v>0</v>
      </c>
      <c r="O74" s="1"/>
    </row>
    <row r="75" spans="1:82" ht="52.5" customHeight="1" x14ac:dyDescent="0.25">
      <c r="A75" s="266"/>
      <c r="B75" s="194">
        <v>62</v>
      </c>
      <c r="C75" s="189"/>
      <c r="D75" s="166" t="s">
        <v>162</v>
      </c>
      <c r="E75" s="70"/>
      <c r="F75" s="110" t="s">
        <v>18</v>
      </c>
      <c r="G75" s="103"/>
      <c r="H75" s="42"/>
      <c r="I75" s="2"/>
      <c r="J75" s="2"/>
      <c r="K75" s="140">
        <f>+IF(H75="R",1,0)</f>
        <v>0</v>
      </c>
      <c r="L75" s="140">
        <f>+IF(H75="O",1,0)</f>
        <v>0</v>
      </c>
      <c r="M75" s="140">
        <f t="shared" si="6"/>
        <v>0</v>
      </c>
      <c r="N75" s="140">
        <f t="shared" si="7"/>
        <v>0</v>
      </c>
      <c r="O75" s="1"/>
    </row>
    <row r="76" spans="1:82" ht="64.2" customHeight="1" x14ac:dyDescent="0.25">
      <c r="A76" s="266"/>
      <c r="B76" s="194">
        <v>63</v>
      </c>
      <c r="C76" s="189"/>
      <c r="D76" s="166" t="s">
        <v>254</v>
      </c>
      <c r="E76" s="70"/>
      <c r="F76" s="110" t="s">
        <v>18</v>
      </c>
      <c r="G76" s="103"/>
      <c r="H76" s="42"/>
      <c r="I76" s="2"/>
      <c r="J76" s="2"/>
      <c r="K76" s="140"/>
      <c r="L76" s="140"/>
      <c r="M76" s="140"/>
      <c r="N76" s="140"/>
      <c r="O76" s="1"/>
    </row>
    <row r="77" spans="1:82" ht="84" customHeight="1" x14ac:dyDescent="0.25">
      <c r="A77" s="266"/>
      <c r="B77" s="195">
        <v>64</v>
      </c>
      <c r="C77" s="189"/>
      <c r="D77" s="166" t="s">
        <v>255</v>
      </c>
      <c r="E77" s="70"/>
      <c r="F77" s="110"/>
      <c r="G77" s="103"/>
      <c r="H77" s="42"/>
      <c r="I77" s="2"/>
      <c r="J77" s="2"/>
      <c r="K77" s="140"/>
      <c r="L77" s="140"/>
      <c r="M77" s="140"/>
      <c r="N77" s="140"/>
      <c r="O77" s="1"/>
    </row>
    <row r="78" spans="1:82" ht="36" customHeight="1" x14ac:dyDescent="0.25">
      <c r="A78" s="266"/>
      <c r="B78" s="194">
        <v>65</v>
      </c>
      <c r="C78" s="189"/>
      <c r="D78" s="166" t="s">
        <v>242</v>
      </c>
      <c r="E78" s="70"/>
      <c r="F78" s="110"/>
      <c r="G78" s="103"/>
      <c r="H78" s="42"/>
      <c r="I78" s="2"/>
      <c r="J78" s="2"/>
      <c r="K78" s="140"/>
      <c r="L78" s="140"/>
      <c r="M78" s="140"/>
      <c r="N78" s="140"/>
      <c r="O78" s="1"/>
    </row>
    <row r="79" spans="1:82" ht="36" customHeight="1" x14ac:dyDescent="0.25">
      <c r="A79" s="266"/>
      <c r="B79" s="194">
        <v>66</v>
      </c>
      <c r="C79" s="190"/>
      <c r="D79" s="167" t="s">
        <v>243</v>
      </c>
      <c r="E79" s="70"/>
      <c r="F79" s="110"/>
      <c r="G79" s="103"/>
      <c r="H79" s="42"/>
      <c r="I79" s="2"/>
      <c r="J79" s="2"/>
      <c r="K79" s="140"/>
      <c r="L79" s="140"/>
      <c r="M79" s="140"/>
      <c r="N79" s="140"/>
      <c r="O79" s="1"/>
    </row>
    <row r="80" spans="1:82" ht="52.5" customHeight="1" x14ac:dyDescent="0.25">
      <c r="A80" s="266"/>
      <c r="B80" s="195">
        <v>67</v>
      </c>
      <c r="C80" s="190" t="s">
        <v>57</v>
      </c>
      <c r="D80" s="163" t="s">
        <v>125</v>
      </c>
      <c r="E80" s="70"/>
      <c r="F80" s="110" t="s">
        <v>18</v>
      </c>
      <c r="G80" s="103"/>
      <c r="H80" s="42"/>
      <c r="I80" s="2"/>
      <c r="J80" s="2"/>
      <c r="K80" s="140">
        <f t="shared" si="3"/>
        <v>0</v>
      </c>
      <c r="L80" s="140">
        <f t="shared" si="0"/>
        <v>0</v>
      </c>
      <c r="M80" s="140">
        <f t="shared" ref="M80:M104" si="8">+IF(H80="Y",1,0)</f>
        <v>0</v>
      </c>
      <c r="N80" s="140">
        <f t="shared" ref="N80:N104" si="9">+IF(H80="G",1,0)</f>
        <v>0</v>
      </c>
      <c r="O80" s="1"/>
    </row>
    <row r="81" spans="1:15" ht="52.5" customHeight="1" x14ac:dyDescent="0.25">
      <c r="A81" s="266"/>
      <c r="B81" s="194">
        <v>68</v>
      </c>
      <c r="C81" s="191" t="s">
        <v>58</v>
      </c>
      <c r="D81" s="163" t="s">
        <v>226</v>
      </c>
      <c r="E81" s="70"/>
      <c r="F81" s="110" t="s">
        <v>18</v>
      </c>
      <c r="G81" s="103"/>
      <c r="H81" s="42"/>
      <c r="I81" s="2"/>
      <c r="J81" s="2"/>
      <c r="K81" s="140">
        <f t="shared" si="3"/>
        <v>0</v>
      </c>
      <c r="L81" s="140">
        <f t="shared" si="0"/>
        <v>0</v>
      </c>
      <c r="M81" s="140">
        <f t="shared" si="8"/>
        <v>0</v>
      </c>
      <c r="N81" s="140">
        <f t="shared" si="9"/>
        <v>0</v>
      </c>
      <c r="O81" s="1"/>
    </row>
    <row r="82" spans="1:15" ht="52.5" customHeight="1" x14ac:dyDescent="0.25">
      <c r="A82" s="266"/>
      <c r="B82" s="194">
        <v>69</v>
      </c>
      <c r="C82" s="264" t="s">
        <v>239</v>
      </c>
      <c r="D82" s="163" t="s">
        <v>59</v>
      </c>
      <c r="E82" s="70"/>
      <c r="F82" s="110" t="s">
        <v>18</v>
      </c>
      <c r="G82" s="103"/>
      <c r="H82" s="42"/>
      <c r="I82" s="2"/>
      <c r="J82" s="2"/>
      <c r="K82" s="140">
        <f t="shared" si="3"/>
        <v>0</v>
      </c>
      <c r="L82" s="140">
        <f t="shared" si="0"/>
        <v>0</v>
      </c>
      <c r="M82" s="140">
        <f t="shared" si="8"/>
        <v>0</v>
      </c>
      <c r="N82" s="140">
        <f t="shared" si="9"/>
        <v>0</v>
      </c>
      <c r="O82" s="1"/>
    </row>
    <row r="83" spans="1:15" ht="52.5" customHeight="1" x14ac:dyDescent="0.25">
      <c r="A83" s="266"/>
      <c r="B83" s="195">
        <v>70</v>
      </c>
      <c r="C83" s="252"/>
      <c r="D83" s="163" t="s">
        <v>126</v>
      </c>
      <c r="E83" s="70"/>
      <c r="F83" s="110" t="s">
        <v>18</v>
      </c>
      <c r="G83" s="103"/>
      <c r="H83" s="42"/>
      <c r="I83" s="2"/>
      <c r="J83" s="2"/>
      <c r="K83" s="140">
        <f t="shared" si="3"/>
        <v>0</v>
      </c>
      <c r="L83" s="140">
        <f t="shared" si="0"/>
        <v>0</v>
      </c>
      <c r="M83" s="140">
        <f t="shared" si="8"/>
        <v>0</v>
      </c>
      <c r="N83" s="140">
        <f t="shared" si="9"/>
        <v>0</v>
      </c>
      <c r="O83" s="1"/>
    </row>
    <row r="84" spans="1:15" ht="52.5" customHeight="1" x14ac:dyDescent="0.25">
      <c r="A84" s="266"/>
      <c r="B84" s="194">
        <v>71</v>
      </c>
      <c r="C84" s="252"/>
      <c r="D84" s="163" t="s">
        <v>60</v>
      </c>
      <c r="E84" s="70"/>
      <c r="F84" s="110" t="s">
        <v>18</v>
      </c>
      <c r="G84" s="103"/>
      <c r="H84" s="42"/>
      <c r="I84" s="2"/>
      <c r="J84" s="2"/>
      <c r="K84" s="140">
        <f t="shared" si="3"/>
        <v>0</v>
      </c>
      <c r="L84" s="140">
        <f t="shared" si="0"/>
        <v>0</v>
      </c>
      <c r="M84" s="140">
        <f t="shared" si="8"/>
        <v>0</v>
      </c>
      <c r="N84" s="140">
        <f t="shared" si="9"/>
        <v>0</v>
      </c>
      <c r="O84" s="1"/>
    </row>
    <row r="85" spans="1:15" ht="52.5" customHeight="1" x14ac:dyDescent="0.25">
      <c r="A85" s="266"/>
      <c r="B85" s="194">
        <v>72</v>
      </c>
      <c r="C85" s="253"/>
      <c r="D85" s="163" t="s">
        <v>61</v>
      </c>
      <c r="E85" s="70"/>
      <c r="F85" s="110" t="s">
        <v>18</v>
      </c>
      <c r="G85" s="103"/>
      <c r="H85" s="42"/>
      <c r="I85" s="2"/>
      <c r="J85" s="2"/>
      <c r="K85" s="140">
        <f t="shared" si="3"/>
        <v>0</v>
      </c>
      <c r="L85" s="140">
        <f t="shared" si="0"/>
        <v>0</v>
      </c>
      <c r="M85" s="140">
        <f t="shared" si="8"/>
        <v>0</v>
      </c>
      <c r="N85" s="140">
        <f t="shared" si="9"/>
        <v>0</v>
      </c>
      <c r="O85" s="1"/>
    </row>
    <row r="86" spans="1:15" ht="52.5" customHeight="1" x14ac:dyDescent="0.25">
      <c r="A86" s="266"/>
      <c r="B86" s="195">
        <v>73</v>
      </c>
      <c r="C86" s="264" t="s">
        <v>240</v>
      </c>
      <c r="D86" s="163" t="s">
        <v>244</v>
      </c>
      <c r="E86" s="70"/>
      <c r="F86" s="110" t="s">
        <v>18</v>
      </c>
      <c r="G86" s="103"/>
      <c r="H86" s="42"/>
      <c r="I86" s="2"/>
      <c r="J86" s="2"/>
      <c r="K86" s="140">
        <f t="shared" si="3"/>
        <v>0</v>
      </c>
      <c r="L86" s="140">
        <f t="shared" si="0"/>
        <v>0</v>
      </c>
      <c r="M86" s="140">
        <f t="shared" si="8"/>
        <v>0</v>
      </c>
      <c r="N86" s="140">
        <f t="shared" si="9"/>
        <v>0</v>
      </c>
      <c r="O86" s="1"/>
    </row>
    <row r="87" spans="1:15" ht="52.5" customHeight="1" x14ac:dyDescent="0.25">
      <c r="A87" s="266"/>
      <c r="B87" s="194">
        <v>74</v>
      </c>
      <c r="C87" s="252"/>
      <c r="D87" s="163" t="s">
        <v>62</v>
      </c>
      <c r="E87" s="70"/>
      <c r="F87" s="110" t="s">
        <v>18</v>
      </c>
      <c r="G87" s="103"/>
      <c r="H87" s="42"/>
      <c r="I87" s="2"/>
      <c r="J87" s="2"/>
      <c r="K87" s="140">
        <f t="shared" si="3"/>
        <v>0</v>
      </c>
      <c r="L87" s="140">
        <f t="shared" si="0"/>
        <v>0</v>
      </c>
      <c r="M87" s="140">
        <f t="shared" si="8"/>
        <v>0</v>
      </c>
      <c r="N87" s="140">
        <f t="shared" si="9"/>
        <v>0</v>
      </c>
      <c r="O87" s="1"/>
    </row>
    <row r="88" spans="1:15" ht="52.5" customHeight="1" x14ac:dyDescent="0.25">
      <c r="A88" s="266"/>
      <c r="B88" s="194">
        <v>75</v>
      </c>
      <c r="C88" s="252"/>
      <c r="D88" s="163" t="s">
        <v>63</v>
      </c>
      <c r="E88" s="70"/>
      <c r="F88" s="110" t="s">
        <v>18</v>
      </c>
      <c r="G88" s="103"/>
      <c r="H88" s="42"/>
      <c r="I88" s="2"/>
      <c r="J88" s="2"/>
      <c r="K88" s="140">
        <f t="shared" si="3"/>
        <v>0</v>
      </c>
      <c r="L88" s="140">
        <f t="shared" si="0"/>
        <v>0</v>
      </c>
      <c r="M88" s="140">
        <f t="shared" si="8"/>
        <v>0</v>
      </c>
      <c r="N88" s="140">
        <f t="shared" si="9"/>
        <v>0</v>
      </c>
      <c r="O88" s="1"/>
    </row>
    <row r="89" spans="1:15" ht="62.4" customHeight="1" x14ac:dyDescent="0.25">
      <c r="A89" s="266"/>
      <c r="B89" s="195">
        <v>76</v>
      </c>
      <c r="C89" s="252"/>
      <c r="D89" s="163" t="s">
        <v>241</v>
      </c>
      <c r="E89" s="70"/>
      <c r="F89" s="110" t="s">
        <v>18</v>
      </c>
      <c r="G89" s="103"/>
      <c r="H89" s="42"/>
      <c r="I89" s="2"/>
      <c r="J89" s="2"/>
      <c r="K89" s="140">
        <f t="shared" si="3"/>
        <v>0</v>
      </c>
      <c r="L89" s="140">
        <f t="shared" si="0"/>
        <v>0</v>
      </c>
      <c r="M89" s="140">
        <f t="shared" si="8"/>
        <v>0</v>
      </c>
      <c r="N89" s="140">
        <f t="shared" si="9"/>
        <v>0</v>
      </c>
      <c r="O89" s="1"/>
    </row>
    <row r="90" spans="1:15" ht="52.5" customHeight="1" x14ac:dyDescent="0.25">
      <c r="A90" s="266"/>
      <c r="B90" s="194">
        <v>77</v>
      </c>
      <c r="C90" s="253"/>
      <c r="D90" s="163" t="s">
        <v>64</v>
      </c>
      <c r="E90" s="70"/>
      <c r="F90" s="110" t="s">
        <v>18</v>
      </c>
      <c r="G90" s="103"/>
      <c r="H90" s="42"/>
      <c r="I90" s="2"/>
      <c r="J90" s="2"/>
      <c r="K90" s="140">
        <f t="shared" si="3"/>
        <v>0</v>
      </c>
      <c r="L90" s="140">
        <f t="shared" si="0"/>
        <v>0</v>
      </c>
      <c r="M90" s="140">
        <f t="shared" si="8"/>
        <v>0</v>
      </c>
      <c r="N90" s="140">
        <f t="shared" si="9"/>
        <v>0</v>
      </c>
      <c r="O90" s="1"/>
    </row>
    <row r="91" spans="1:15" ht="78" customHeight="1" x14ac:dyDescent="0.25">
      <c r="A91" s="266"/>
      <c r="B91" s="194">
        <v>78</v>
      </c>
      <c r="C91" s="264" t="s">
        <v>245</v>
      </c>
      <c r="D91" s="163" t="s">
        <v>246</v>
      </c>
      <c r="E91" s="70"/>
      <c r="F91" s="110"/>
      <c r="G91" s="103"/>
      <c r="H91" s="42"/>
      <c r="I91" s="2"/>
      <c r="J91" s="2"/>
      <c r="K91" s="140"/>
      <c r="L91" s="140"/>
      <c r="M91" s="140"/>
      <c r="N91" s="140"/>
      <c r="O91" s="1"/>
    </row>
    <row r="92" spans="1:15" ht="37.200000000000003" customHeight="1" x14ac:dyDescent="0.25">
      <c r="A92" s="266"/>
      <c r="B92" s="195">
        <v>79</v>
      </c>
      <c r="C92" s="252"/>
      <c r="D92" s="163" t="s">
        <v>247</v>
      </c>
      <c r="E92" s="70"/>
      <c r="F92" s="110"/>
      <c r="G92" s="103"/>
      <c r="H92" s="42"/>
      <c r="I92" s="2"/>
      <c r="J92" s="2"/>
      <c r="K92" s="140"/>
      <c r="L92" s="140"/>
      <c r="M92" s="140"/>
      <c r="N92" s="140"/>
      <c r="O92" s="1"/>
    </row>
    <row r="93" spans="1:15" ht="68.25" customHeight="1" x14ac:dyDescent="0.25">
      <c r="A93" s="266"/>
      <c r="B93" s="194">
        <v>80</v>
      </c>
      <c r="C93" s="264" t="s">
        <v>65</v>
      </c>
      <c r="D93" s="166" t="s">
        <v>67</v>
      </c>
      <c r="E93" s="70"/>
      <c r="F93" s="67" t="s">
        <v>18</v>
      </c>
      <c r="G93" s="103"/>
      <c r="H93" s="42"/>
      <c r="I93" s="2"/>
      <c r="J93" s="2"/>
      <c r="K93" s="140">
        <f t="shared" si="3"/>
        <v>0</v>
      </c>
      <c r="L93" s="140">
        <f t="shared" si="0"/>
        <v>0</v>
      </c>
      <c r="M93" s="140">
        <f t="shared" si="8"/>
        <v>0</v>
      </c>
      <c r="N93" s="140">
        <f t="shared" si="9"/>
        <v>0</v>
      </c>
      <c r="O93" s="1"/>
    </row>
    <row r="94" spans="1:15" ht="34.5" customHeight="1" x14ac:dyDescent="0.25">
      <c r="A94" s="266"/>
      <c r="B94" s="194">
        <v>81</v>
      </c>
      <c r="C94" s="252"/>
      <c r="D94" s="166" t="s">
        <v>164</v>
      </c>
      <c r="E94" s="70"/>
      <c r="F94" s="57" t="s">
        <v>18</v>
      </c>
      <c r="G94" s="103"/>
      <c r="H94" s="42"/>
      <c r="I94" s="2"/>
      <c r="J94" s="2"/>
      <c r="K94" s="140">
        <f>+IF(H94="R",1,0)</f>
        <v>0</v>
      </c>
      <c r="L94" s="140">
        <f>+IF(H94="O",1,0)</f>
        <v>0</v>
      </c>
      <c r="M94" s="140">
        <f>+IF(H94="Y",1,0)</f>
        <v>0</v>
      </c>
      <c r="N94" s="140">
        <f>+IF(H94="G",1,0)</f>
        <v>0</v>
      </c>
      <c r="O94" s="1"/>
    </row>
    <row r="95" spans="1:15" ht="52.5" customHeight="1" x14ac:dyDescent="0.25">
      <c r="A95" s="266"/>
      <c r="B95" s="195">
        <v>82</v>
      </c>
      <c r="C95" s="252"/>
      <c r="D95" s="166" t="s">
        <v>66</v>
      </c>
      <c r="E95" s="70"/>
      <c r="F95" s="67" t="s">
        <v>18</v>
      </c>
      <c r="G95" s="103"/>
      <c r="H95" s="42"/>
      <c r="I95" s="2"/>
      <c r="J95" s="2"/>
      <c r="K95" s="140">
        <f t="shared" si="3"/>
        <v>0</v>
      </c>
      <c r="L95" s="140">
        <f t="shared" si="0"/>
        <v>0</v>
      </c>
      <c r="M95" s="140">
        <f t="shared" si="8"/>
        <v>0</v>
      </c>
      <c r="N95" s="140">
        <f t="shared" si="9"/>
        <v>0</v>
      </c>
      <c r="O95" s="1"/>
    </row>
    <row r="96" spans="1:15" ht="52.5" customHeight="1" x14ac:dyDescent="0.25">
      <c r="A96" s="266"/>
      <c r="B96" s="194">
        <v>83</v>
      </c>
      <c r="C96" s="252"/>
      <c r="D96" s="166" t="s">
        <v>248</v>
      </c>
      <c r="E96" s="70"/>
      <c r="F96" s="57" t="s">
        <v>18</v>
      </c>
      <c r="G96" s="103"/>
      <c r="H96" s="42"/>
      <c r="I96" s="2"/>
      <c r="J96" s="2"/>
      <c r="K96" s="140">
        <f>+IF(H96="R",1,0)</f>
        <v>0</v>
      </c>
      <c r="L96" s="140">
        <f>+IF(H96="O",1,0)</f>
        <v>0</v>
      </c>
      <c r="M96" s="140">
        <f>+IF(H96="Y",1,0)</f>
        <v>0</v>
      </c>
      <c r="N96" s="140">
        <f>+IF(H96="G",1,0)</f>
        <v>0</v>
      </c>
      <c r="O96" s="1"/>
    </row>
    <row r="97" spans="1:82" ht="52.5" customHeight="1" x14ac:dyDescent="0.25">
      <c r="A97" s="266"/>
      <c r="B97" s="194">
        <v>84</v>
      </c>
      <c r="C97" s="252"/>
      <c r="D97" s="166" t="s">
        <v>163</v>
      </c>
      <c r="E97" s="70"/>
      <c r="F97" s="57" t="s">
        <v>18</v>
      </c>
      <c r="G97" s="103"/>
      <c r="H97" s="42"/>
      <c r="I97" s="2"/>
      <c r="J97" s="2"/>
      <c r="K97" s="140">
        <f>+IF(H97="R",1,0)</f>
        <v>0</v>
      </c>
      <c r="L97" s="140">
        <f>+IF(H97="O",1,0)</f>
        <v>0</v>
      </c>
      <c r="M97" s="140">
        <f>+IF(H97="Y",1,0)</f>
        <v>0</v>
      </c>
      <c r="N97" s="140">
        <f>+IF(H97="G",1,0)</f>
        <v>0</v>
      </c>
      <c r="O97" s="1"/>
    </row>
    <row r="98" spans="1:82" ht="52.5" customHeight="1" x14ac:dyDescent="0.25">
      <c r="A98" s="266"/>
      <c r="B98" s="195">
        <v>85</v>
      </c>
      <c r="C98" s="190"/>
      <c r="D98" s="166" t="s">
        <v>165</v>
      </c>
      <c r="E98" s="70"/>
      <c r="F98" s="57" t="s">
        <v>18</v>
      </c>
      <c r="G98" s="103"/>
      <c r="H98" s="42"/>
      <c r="I98" s="2"/>
      <c r="J98" s="2"/>
      <c r="K98" s="140">
        <f>+IF(H98="R",1,0)</f>
        <v>0</v>
      </c>
      <c r="L98" s="140">
        <f>+IF(H98="O",1,0)</f>
        <v>0</v>
      </c>
      <c r="M98" s="140">
        <f>+IF(H98="Y",1,0)</f>
        <v>0</v>
      </c>
      <c r="N98" s="140">
        <f>+IF(H98="G",1,0)</f>
        <v>0</v>
      </c>
      <c r="O98" s="1"/>
    </row>
    <row r="99" spans="1:82" ht="35.4" customHeight="1" x14ac:dyDescent="0.25">
      <c r="A99" s="266"/>
      <c r="B99" s="194">
        <v>86</v>
      </c>
      <c r="C99" s="252" t="s">
        <v>68</v>
      </c>
      <c r="D99" s="163" t="s">
        <v>227</v>
      </c>
      <c r="E99" s="70"/>
      <c r="F99" s="67" t="s">
        <v>18</v>
      </c>
      <c r="G99" s="103"/>
      <c r="H99" s="42"/>
      <c r="I99" s="2"/>
      <c r="J99" s="2"/>
      <c r="K99" s="140">
        <f t="shared" si="3"/>
        <v>0</v>
      </c>
      <c r="L99" s="140">
        <f t="shared" si="0"/>
        <v>0</v>
      </c>
      <c r="M99" s="140">
        <f t="shared" si="8"/>
        <v>0</v>
      </c>
      <c r="N99" s="140">
        <f t="shared" si="9"/>
        <v>0</v>
      </c>
      <c r="O99" s="1"/>
    </row>
    <row r="100" spans="1:82" ht="52.5" customHeight="1" x14ac:dyDescent="0.25">
      <c r="A100" s="266"/>
      <c r="B100" s="194">
        <v>87</v>
      </c>
      <c r="C100" s="252"/>
      <c r="D100" s="168" t="s">
        <v>69</v>
      </c>
      <c r="E100" s="70"/>
      <c r="F100" s="136" t="s">
        <v>18</v>
      </c>
      <c r="G100" s="103"/>
      <c r="H100" s="74"/>
      <c r="I100" s="2"/>
      <c r="J100" s="2"/>
      <c r="K100" s="140">
        <f>+IF(H100="R",1,0)</f>
        <v>0</v>
      </c>
      <c r="L100" s="140">
        <f>+IF(H100="O",1,0)</f>
        <v>0</v>
      </c>
      <c r="M100" s="140">
        <f>+IF(H100="Y",1,0)</f>
        <v>0</v>
      </c>
      <c r="N100" s="140">
        <f>+IF(H100="G",1,0)</f>
        <v>0</v>
      </c>
      <c r="O100" s="1"/>
    </row>
    <row r="101" spans="1:82" ht="52.5" customHeight="1" x14ac:dyDescent="0.25">
      <c r="A101" s="266"/>
      <c r="B101" s="195">
        <v>88</v>
      </c>
      <c r="C101" s="252"/>
      <c r="D101" s="168" t="s">
        <v>168</v>
      </c>
      <c r="E101" s="70"/>
      <c r="F101" s="138" t="s">
        <v>18</v>
      </c>
      <c r="G101" s="103"/>
      <c r="H101" s="74"/>
      <c r="I101" s="2"/>
      <c r="J101" s="2"/>
      <c r="K101" s="140">
        <f>+IF(H101="R",1,0)</f>
        <v>0</v>
      </c>
      <c r="L101" s="140">
        <f>+IF(H101="O",1,0)</f>
        <v>0</v>
      </c>
      <c r="M101" s="140">
        <f>+IF(H101="Y",1,0)</f>
        <v>0</v>
      </c>
      <c r="N101" s="140">
        <f>+IF(H101="G",1,0)</f>
        <v>0</v>
      </c>
      <c r="O101" s="1"/>
    </row>
    <row r="102" spans="1:82" ht="52.5" customHeight="1" x14ac:dyDescent="0.25">
      <c r="A102" s="266"/>
      <c r="B102" s="194">
        <v>89</v>
      </c>
      <c r="C102" s="252"/>
      <c r="D102" s="169" t="s">
        <v>166</v>
      </c>
      <c r="E102" s="70"/>
      <c r="F102" s="138" t="s">
        <v>18</v>
      </c>
      <c r="G102" s="103"/>
      <c r="H102" s="74"/>
      <c r="I102" s="2"/>
      <c r="J102" s="2"/>
      <c r="K102" s="140">
        <f>+IF(H102="R",1,0)</f>
        <v>0</v>
      </c>
      <c r="L102" s="140">
        <f>+IF(H102="O",1,0)</f>
        <v>0</v>
      </c>
      <c r="M102" s="140">
        <f>+IF(H102="Y",1,0)</f>
        <v>0</v>
      </c>
      <c r="N102" s="140">
        <f>+IF(H102="G",1,0)</f>
        <v>0</v>
      </c>
      <c r="O102" s="1"/>
    </row>
    <row r="103" spans="1:82" ht="52.5" customHeight="1" thickBot="1" x14ac:dyDescent="0.3">
      <c r="A103" s="266"/>
      <c r="B103" s="194">
        <v>90</v>
      </c>
      <c r="C103" s="252"/>
      <c r="D103" s="170" t="s">
        <v>167</v>
      </c>
      <c r="E103" s="70"/>
      <c r="F103" s="139" t="s">
        <v>18</v>
      </c>
      <c r="G103" s="103"/>
      <c r="H103" s="74"/>
      <c r="I103" s="2"/>
      <c r="J103" s="2"/>
      <c r="K103" s="140">
        <f>+IF(H103="R",1,0)</f>
        <v>0</v>
      </c>
      <c r="L103" s="140">
        <f>+IF(H103="O",1,0)</f>
        <v>0</v>
      </c>
      <c r="M103" s="140">
        <f>+IF(H103="Y",1,0)</f>
        <v>0</v>
      </c>
      <c r="N103" s="140">
        <f>+IF(H103="G",1,0)</f>
        <v>0</v>
      </c>
      <c r="O103" s="1"/>
    </row>
    <row r="104" spans="1:82" s="73" customFormat="1" ht="54.75" customHeight="1" thickBot="1" x14ac:dyDescent="0.3">
      <c r="A104" s="269"/>
      <c r="B104" s="195">
        <v>91</v>
      </c>
      <c r="C104" s="253"/>
      <c r="D104" s="197" t="s">
        <v>169</v>
      </c>
      <c r="E104" s="200"/>
      <c r="F104" s="139" t="s">
        <v>18</v>
      </c>
      <c r="G104" s="103"/>
      <c r="H104" s="89"/>
      <c r="I104" s="2"/>
      <c r="J104" s="2"/>
      <c r="K104" s="140">
        <f t="shared" si="3"/>
        <v>0</v>
      </c>
      <c r="L104" s="140">
        <f t="shared" si="0"/>
        <v>0</v>
      </c>
      <c r="M104" s="140">
        <f t="shared" si="8"/>
        <v>0</v>
      </c>
      <c r="N104" s="140">
        <f t="shared" si="9"/>
        <v>0</v>
      </c>
      <c r="O104" s="1"/>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row>
    <row r="105" spans="1:82" ht="37.200000000000003" customHeight="1" x14ac:dyDescent="0.25">
      <c r="A105" s="196"/>
      <c r="B105" s="195"/>
      <c r="C105" s="189"/>
      <c r="D105" s="212" t="s">
        <v>274</v>
      </c>
      <c r="E105" s="200"/>
      <c r="F105" s="139"/>
      <c r="G105" s="211"/>
      <c r="H105" s="199"/>
      <c r="I105" s="2"/>
      <c r="J105" s="2"/>
      <c r="K105" s="140"/>
      <c r="L105" s="140"/>
      <c r="M105" s="140"/>
      <c r="N105" s="140"/>
      <c r="O105" s="1"/>
    </row>
    <row r="106" spans="1:82" ht="57.6" customHeight="1" x14ac:dyDescent="0.25">
      <c r="A106" s="196"/>
      <c r="B106" s="198">
        <v>92</v>
      </c>
      <c r="C106" s="189"/>
      <c r="D106" s="201" t="s">
        <v>263</v>
      </c>
      <c r="E106" s="202"/>
      <c r="F106" s="203"/>
      <c r="G106" s="204"/>
      <c r="H106" s="199"/>
      <c r="I106" s="2"/>
      <c r="J106" s="2"/>
      <c r="K106" s="140"/>
      <c r="L106" s="140"/>
      <c r="M106" s="140"/>
      <c r="N106" s="140"/>
      <c r="O106" s="1"/>
    </row>
    <row r="107" spans="1:82" ht="112.2" customHeight="1" x14ac:dyDescent="0.25">
      <c r="A107" s="196"/>
      <c r="B107" s="198">
        <v>93</v>
      </c>
      <c r="C107" s="189"/>
      <c r="D107" s="201" t="s">
        <v>264</v>
      </c>
      <c r="E107" s="202"/>
      <c r="F107" s="203"/>
      <c r="G107" s="204"/>
      <c r="H107" s="199"/>
      <c r="I107" s="2"/>
      <c r="J107" s="2"/>
      <c r="K107" s="140"/>
      <c r="L107" s="140"/>
      <c r="M107" s="140"/>
      <c r="N107" s="140"/>
      <c r="O107" s="1"/>
    </row>
    <row r="108" spans="1:82" ht="80.400000000000006" customHeight="1" x14ac:dyDescent="0.25">
      <c r="A108" s="196"/>
      <c r="B108" s="198">
        <v>94</v>
      </c>
      <c r="C108" s="189"/>
      <c r="D108" s="201" t="s">
        <v>262</v>
      </c>
      <c r="E108" s="202"/>
      <c r="F108" s="203"/>
      <c r="G108" s="204"/>
      <c r="H108" s="199"/>
      <c r="I108" s="2"/>
      <c r="J108" s="2"/>
      <c r="K108" s="140"/>
      <c r="L108" s="140"/>
      <c r="M108" s="140"/>
      <c r="N108" s="140"/>
      <c r="O108" s="1"/>
    </row>
    <row r="109" spans="1:82" ht="54.75" customHeight="1" x14ac:dyDescent="0.25">
      <c r="A109" s="196"/>
      <c r="B109" s="198">
        <v>95</v>
      </c>
      <c r="C109" s="189"/>
      <c r="D109" s="201" t="s">
        <v>261</v>
      </c>
      <c r="E109" s="202"/>
      <c r="F109" s="203"/>
      <c r="G109" s="204"/>
      <c r="H109" s="199"/>
      <c r="I109" s="2"/>
      <c r="J109" s="2"/>
      <c r="K109" s="140"/>
      <c r="L109" s="140"/>
      <c r="M109" s="140"/>
      <c r="N109" s="140"/>
      <c r="O109" s="1"/>
    </row>
    <row r="110" spans="1:82" ht="54.75" customHeight="1" thickBot="1" x14ac:dyDescent="0.3">
      <c r="A110" s="196"/>
      <c r="B110" s="198">
        <v>96</v>
      </c>
      <c r="C110" s="189"/>
      <c r="D110" s="205" t="s">
        <v>265</v>
      </c>
      <c r="E110" s="71"/>
      <c r="F110" s="203"/>
      <c r="G110" s="107"/>
      <c r="H110" s="199"/>
      <c r="I110" s="2"/>
      <c r="J110" s="2"/>
      <c r="K110" s="140"/>
      <c r="L110" s="140"/>
      <c r="M110" s="140"/>
      <c r="N110" s="140"/>
      <c r="O110" s="1"/>
    </row>
    <row r="111" spans="1:82" ht="49.5" customHeight="1" x14ac:dyDescent="0.25">
      <c r="A111" s="265" t="s">
        <v>170</v>
      </c>
      <c r="B111" s="194">
        <v>97</v>
      </c>
      <c r="C111" s="264" t="s">
        <v>70</v>
      </c>
      <c r="D111" s="165" t="s">
        <v>249</v>
      </c>
      <c r="E111" s="71"/>
      <c r="F111" s="137" t="s">
        <v>18</v>
      </c>
      <c r="G111" s="101"/>
      <c r="H111" s="38"/>
      <c r="I111" s="2"/>
      <c r="J111" s="2"/>
      <c r="K111" s="140">
        <f t="shared" si="3"/>
        <v>0</v>
      </c>
      <c r="L111" s="140">
        <f t="shared" si="0"/>
        <v>0</v>
      </c>
      <c r="M111" s="140">
        <f>+IF(H111="Y",1,0)</f>
        <v>0</v>
      </c>
      <c r="N111" s="140">
        <f>+IF(H111="G",1,0)</f>
        <v>0</v>
      </c>
      <c r="O111" s="1"/>
    </row>
    <row r="112" spans="1:82" ht="49.5" customHeight="1" x14ac:dyDescent="0.25">
      <c r="A112" s="251"/>
      <c r="B112" s="194">
        <v>98</v>
      </c>
      <c r="C112" s="252"/>
      <c r="D112" s="163" t="s">
        <v>74</v>
      </c>
      <c r="E112" s="69"/>
      <c r="F112" s="57" t="s">
        <v>18</v>
      </c>
      <c r="G112" s="101"/>
      <c r="H112" s="39"/>
      <c r="I112" s="2"/>
      <c r="J112" s="2"/>
      <c r="K112" s="140">
        <f t="shared" si="3"/>
        <v>0</v>
      </c>
      <c r="L112" s="140">
        <f t="shared" si="0"/>
        <v>0</v>
      </c>
      <c r="M112" s="140">
        <f t="shared" ref="M112:M117" si="10">+IF(H112="Y",1,0)</f>
        <v>0</v>
      </c>
      <c r="N112" s="140">
        <f t="shared" ref="N112:N117" si="11">+IF(H112="G",1,0)</f>
        <v>0</v>
      </c>
      <c r="O112" s="1"/>
    </row>
    <row r="113" spans="1:15" ht="49.5" customHeight="1" x14ac:dyDescent="0.25">
      <c r="A113" s="251"/>
      <c r="B113" s="194">
        <v>99</v>
      </c>
      <c r="C113" s="252"/>
      <c r="D113" s="163" t="s">
        <v>127</v>
      </c>
      <c r="E113" s="69"/>
      <c r="F113" s="57" t="s">
        <v>18</v>
      </c>
      <c r="G113" s="101"/>
      <c r="H113" s="39"/>
      <c r="I113" s="2"/>
      <c r="J113" s="2"/>
      <c r="K113" s="140">
        <f t="shared" si="3"/>
        <v>0</v>
      </c>
      <c r="L113" s="140">
        <f t="shared" si="0"/>
        <v>0</v>
      </c>
      <c r="M113" s="140">
        <f t="shared" si="10"/>
        <v>0</v>
      </c>
      <c r="N113" s="140">
        <f t="shared" si="11"/>
        <v>0</v>
      </c>
      <c r="O113" s="1"/>
    </row>
    <row r="114" spans="1:15" ht="49.5" customHeight="1" x14ac:dyDescent="0.25">
      <c r="A114" s="251"/>
      <c r="B114" s="194">
        <v>100</v>
      </c>
      <c r="C114" s="253"/>
      <c r="D114" s="163" t="s">
        <v>75</v>
      </c>
      <c r="E114" s="69"/>
      <c r="F114" s="57" t="s">
        <v>76</v>
      </c>
      <c r="G114" s="101"/>
      <c r="H114" s="39"/>
      <c r="I114" s="2"/>
      <c r="J114" s="2"/>
      <c r="K114" s="140">
        <f t="shared" si="3"/>
        <v>0</v>
      </c>
      <c r="L114" s="140">
        <f t="shared" si="0"/>
        <v>0</v>
      </c>
      <c r="M114" s="140">
        <f t="shared" si="10"/>
        <v>0</v>
      </c>
      <c r="N114" s="140">
        <f t="shared" si="11"/>
        <v>0</v>
      </c>
      <c r="O114" s="1"/>
    </row>
    <row r="115" spans="1:15" ht="48" customHeight="1" x14ac:dyDescent="0.25">
      <c r="A115" s="266"/>
      <c r="B115" s="194">
        <v>101</v>
      </c>
      <c r="C115" s="264" t="s">
        <v>71</v>
      </c>
      <c r="D115" s="163" t="s">
        <v>77</v>
      </c>
      <c r="E115" s="69"/>
      <c r="F115" s="57" t="s">
        <v>18</v>
      </c>
      <c r="G115" s="102"/>
      <c r="H115" s="39"/>
      <c r="I115" s="2"/>
      <c r="J115" s="2"/>
      <c r="K115" s="140">
        <f t="shared" si="3"/>
        <v>0</v>
      </c>
      <c r="L115" s="140">
        <f t="shared" si="0"/>
        <v>0</v>
      </c>
      <c r="M115" s="140">
        <f t="shared" si="10"/>
        <v>0</v>
      </c>
      <c r="N115" s="140">
        <f t="shared" si="11"/>
        <v>0</v>
      </c>
      <c r="O115" s="1"/>
    </row>
    <row r="116" spans="1:15" ht="49.5" customHeight="1" x14ac:dyDescent="0.25">
      <c r="A116" s="266"/>
      <c r="B116" s="194">
        <v>102</v>
      </c>
      <c r="C116" s="252"/>
      <c r="D116" s="163" t="s">
        <v>137</v>
      </c>
      <c r="E116" s="69"/>
      <c r="F116" s="57" t="s">
        <v>18</v>
      </c>
      <c r="G116" s="102"/>
      <c r="H116" s="39"/>
      <c r="I116" s="2"/>
      <c r="J116" s="2"/>
      <c r="K116" s="140">
        <f t="shared" si="3"/>
        <v>0</v>
      </c>
      <c r="L116" s="140">
        <f t="shared" ref="L116:L170" si="12">+IF(H116="O",1,0)</f>
        <v>0</v>
      </c>
      <c r="M116" s="140">
        <f t="shared" si="10"/>
        <v>0</v>
      </c>
      <c r="N116" s="140">
        <f t="shared" si="11"/>
        <v>0</v>
      </c>
      <c r="O116" s="1"/>
    </row>
    <row r="117" spans="1:15" ht="52.5" customHeight="1" x14ac:dyDescent="0.25">
      <c r="A117" s="266"/>
      <c r="B117" s="194">
        <v>103</v>
      </c>
      <c r="C117" s="252"/>
      <c r="D117" s="163" t="s">
        <v>110</v>
      </c>
      <c r="E117" s="69"/>
      <c r="F117" s="57" t="s">
        <v>18</v>
      </c>
      <c r="G117" s="102"/>
      <c r="H117" s="39"/>
      <c r="I117" s="2"/>
      <c r="J117" s="2"/>
      <c r="K117" s="140">
        <f t="shared" ref="K117:K170" si="13">+IF(H117="R",1,0)</f>
        <v>0</v>
      </c>
      <c r="L117" s="140">
        <f t="shared" si="12"/>
        <v>0</v>
      </c>
      <c r="M117" s="140">
        <f t="shared" si="10"/>
        <v>0</v>
      </c>
      <c r="N117" s="140">
        <f t="shared" si="11"/>
        <v>0</v>
      </c>
      <c r="O117" s="1"/>
    </row>
    <row r="118" spans="1:15" ht="40.5" customHeight="1" x14ac:dyDescent="0.25">
      <c r="A118" s="266"/>
      <c r="B118" s="194">
        <v>104</v>
      </c>
      <c r="C118" s="253"/>
      <c r="D118" s="163" t="s">
        <v>128</v>
      </c>
      <c r="E118" s="69"/>
      <c r="F118" s="57" t="s">
        <v>18</v>
      </c>
      <c r="G118" s="102"/>
      <c r="H118" s="39"/>
      <c r="I118" s="2"/>
      <c r="J118" s="2"/>
      <c r="K118" s="140">
        <f t="shared" si="13"/>
        <v>0</v>
      </c>
      <c r="L118" s="140">
        <f t="shared" si="12"/>
        <v>0</v>
      </c>
      <c r="M118" s="140">
        <f>+IF(H118="Y",1,0)</f>
        <v>0</v>
      </c>
      <c r="N118" s="140">
        <f>+IF(H118="G",1,0)</f>
        <v>0</v>
      </c>
      <c r="O118" s="1"/>
    </row>
    <row r="119" spans="1:15" ht="40.5" customHeight="1" x14ac:dyDescent="0.25">
      <c r="A119" s="266"/>
      <c r="B119" s="194">
        <v>105</v>
      </c>
      <c r="C119" s="264" t="s">
        <v>72</v>
      </c>
      <c r="D119" s="163" t="s">
        <v>113</v>
      </c>
      <c r="E119" s="70"/>
      <c r="F119" s="57" t="s">
        <v>18</v>
      </c>
      <c r="G119" s="103"/>
      <c r="H119" s="42"/>
      <c r="I119" s="2"/>
      <c r="J119" s="2"/>
      <c r="K119" s="140">
        <f t="shared" si="13"/>
        <v>0</v>
      </c>
      <c r="L119" s="140">
        <f t="shared" si="12"/>
        <v>0</v>
      </c>
      <c r="M119" s="140">
        <f t="shared" ref="M119:M133" si="14">+IF(H119="Y",1,0)</f>
        <v>0</v>
      </c>
      <c r="N119" s="140">
        <f t="shared" ref="N119:N133" si="15">+IF(H119="G",1,0)</f>
        <v>0</v>
      </c>
      <c r="O119" s="1"/>
    </row>
    <row r="120" spans="1:15" ht="50.25" customHeight="1" x14ac:dyDescent="0.25">
      <c r="A120" s="266"/>
      <c r="B120" s="194">
        <v>106</v>
      </c>
      <c r="C120" s="252"/>
      <c r="D120" s="163" t="s">
        <v>194</v>
      </c>
      <c r="E120" s="70"/>
      <c r="F120" s="57" t="s">
        <v>18</v>
      </c>
      <c r="G120" s="103"/>
      <c r="H120" s="42"/>
      <c r="I120" s="2"/>
      <c r="J120" s="2"/>
      <c r="K120" s="140">
        <f t="shared" si="13"/>
        <v>0</v>
      </c>
      <c r="L120" s="140">
        <f t="shared" si="12"/>
        <v>0</v>
      </c>
      <c r="M120" s="140">
        <f t="shared" si="14"/>
        <v>0</v>
      </c>
      <c r="N120" s="140">
        <f t="shared" si="15"/>
        <v>0</v>
      </c>
      <c r="O120" s="1"/>
    </row>
    <row r="121" spans="1:15" ht="39" customHeight="1" x14ac:dyDescent="0.25">
      <c r="A121" s="266"/>
      <c r="B121" s="194">
        <v>107</v>
      </c>
      <c r="C121" s="252"/>
      <c r="D121" s="163" t="s">
        <v>195</v>
      </c>
      <c r="E121" s="70"/>
      <c r="F121" s="57" t="s">
        <v>18</v>
      </c>
      <c r="G121" s="103"/>
      <c r="H121" s="42"/>
      <c r="I121" s="2"/>
      <c r="J121" s="2"/>
      <c r="K121" s="140">
        <f>+IF(H121="R",1,0)</f>
        <v>0</v>
      </c>
      <c r="L121" s="140">
        <f>+IF(H121="O",1,0)</f>
        <v>0</v>
      </c>
      <c r="M121" s="140">
        <f>+IF(H121="Y",1,0)</f>
        <v>0</v>
      </c>
      <c r="N121" s="140">
        <f>+IF(H121="G",1,0)</f>
        <v>0</v>
      </c>
      <c r="O121" s="1"/>
    </row>
    <row r="122" spans="1:15" ht="84.75" customHeight="1" x14ac:dyDescent="0.25">
      <c r="A122" s="266"/>
      <c r="B122" s="194">
        <v>108</v>
      </c>
      <c r="C122" s="252"/>
      <c r="D122" s="163" t="s">
        <v>196</v>
      </c>
      <c r="E122" s="70"/>
      <c r="F122" s="57" t="s">
        <v>18</v>
      </c>
      <c r="G122" s="103"/>
      <c r="H122" s="42"/>
      <c r="I122" s="2"/>
      <c r="J122" s="2"/>
      <c r="K122" s="140">
        <f>+IF(H122="R",1,0)</f>
        <v>0</v>
      </c>
      <c r="L122" s="140">
        <f>+IF(H122="O",1,0)</f>
        <v>0</v>
      </c>
      <c r="M122" s="140">
        <f>+IF(H122="Y",1,0)</f>
        <v>0</v>
      </c>
      <c r="N122" s="140">
        <f>+IF(H122="G",1,0)</f>
        <v>0</v>
      </c>
      <c r="O122" s="1"/>
    </row>
    <row r="123" spans="1:15" ht="53.25" customHeight="1" x14ac:dyDescent="0.25">
      <c r="A123" s="266"/>
      <c r="B123" s="194">
        <v>109</v>
      </c>
      <c r="C123" s="252"/>
      <c r="D123" s="163" t="s">
        <v>171</v>
      </c>
      <c r="E123" s="70"/>
      <c r="F123" s="57" t="s">
        <v>18</v>
      </c>
      <c r="G123" s="103"/>
      <c r="H123" s="42"/>
      <c r="I123" s="2"/>
      <c r="J123" s="2"/>
      <c r="K123" s="140">
        <f t="shared" si="13"/>
        <v>0</v>
      </c>
      <c r="L123" s="140">
        <f t="shared" si="12"/>
        <v>0</v>
      </c>
      <c r="M123" s="140">
        <f t="shared" si="14"/>
        <v>0</v>
      </c>
      <c r="N123" s="140">
        <f t="shared" si="15"/>
        <v>0</v>
      </c>
      <c r="O123" s="1"/>
    </row>
    <row r="124" spans="1:15" ht="41.25" customHeight="1" x14ac:dyDescent="0.25">
      <c r="A124" s="266"/>
      <c r="B124" s="194">
        <v>110</v>
      </c>
      <c r="C124" s="252"/>
      <c r="D124" s="163" t="s">
        <v>172</v>
      </c>
      <c r="E124" s="70"/>
      <c r="F124" s="57" t="s">
        <v>18</v>
      </c>
      <c r="G124" s="103"/>
      <c r="H124" s="42"/>
      <c r="I124" s="2"/>
      <c r="J124" s="2"/>
      <c r="K124" s="140">
        <f>+IF(H124="R",1,0)</f>
        <v>0</v>
      </c>
      <c r="L124" s="140">
        <f>+IF(H124="O",1,0)</f>
        <v>0</v>
      </c>
      <c r="M124" s="140">
        <f>+IF(H124="Y",1,0)</f>
        <v>0</v>
      </c>
      <c r="N124" s="140">
        <f>+IF(H124="G",1,0)</f>
        <v>0</v>
      </c>
      <c r="O124" s="1"/>
    </row>
    <row r="125" spans="1:15" ht="54" customHeight="1" x14ac:dyDescent="0.25">
      <c r="A125" s="266"/>
      <c r="B125" s="194">
        <v>111</v>
      </c>
      <c r="C125" s="253"/>
      <c r="D125" s="163" t="s">
        <v>228</v>
      </c>
      <c r="E125" s="70"/>
      <c r="F125" s="57" t="s">
        <v>18</v>
      </c>
      <c r="G125" s="103"/>
      <c r="H125" s="42"/>
      <c r="I125" s="2"/>
      <c r="J125" s="2"/>
      <c r="K125" s="140">
        <f>+IF(H125="R",1,0)</f>
        <v>0</v>
      </c>
      <c r="L125" s="140">
        <f>+IF(H125="O",1,0)</f>
        <v>0</v>
      </c>
      <c r="M125" s="140">
        <f>+IF(H125="Y",1,0)</f>
        <v>0</v>
      </c>
      <c r="N125" s="140">
        <f>+IF(H125="G",1,0)</f>
        <v>0</v>
      </c>
      <c r="O125" s="1"/>
    </row>
    <row r="126" spans="1:15" ht="40.5" customHeight="1" x14ac:dyDescent="0.25">
      <c r="A126" s="266"/>
      <c r="B126" s="194">
        <v>112</v>
      </c>
      <c r="C126" s="191" t="s">
        <v>73</v>
      </c>
      <c r="D126" s="163" t="s">
        <v>78</v>
      </c>
      <c r="E126" s="70"/>
      <c r="F126" s="57" t="s">
        <v>18</v>
      </c>
      <c r="G126" s="103"/>
      <c r="H126" s="42"/>
      <c r="I126" s="2"/>
      <c r="J126" s="2"/>
      <c r="K126" s="140">
        <f t="shared" si="13"/>
        <v>0</v>
      </c>
      <c r="L126" s="140">
        <f t="shared" si="12"/>
        <v>0</v>
      </c>
      <c r="M126" s="140">
        <f t="shared" si="14"/>
        <v>0</v>
      </c>
      <c r="N126" s="140">
        <f t="shared" si="15"/>
        <v>0</v>
      </c>
      <c r="O126" s="1"/>
    </row>
    <row r="127" spans="1:15" ht="40.5" customHeight="1" x14ac:dyDescent="0.25">
      <c r="A127" s="266"/>
      <c r="B127" s="194">
        <v>113</v>
      </c>
      <c r="C127" s="264" t="s">
        <v>129</v>
      </c>
      <c r="D127" s="163" t="s">
        <v>116</v>
      </c>
      <c r="E127" s="70"/>
      <c r="F127" s="57" t="s">
        <v>18</v>
      </c>
      <c r="G127" s="103"/>
      <c r="H127" s="42"/>
      <c r="I127" s="2"/>
      <c r="J127" s="2"/>
      <c r="K127" s="140">
        <f t="shared" si="13"/>
        <v>0</v>
      </c>
      <c r="L127" s="140">
        <f t="shared" si="12"/>
        <v>0</v>
      </c>
      <c r="M127" s="140">
        <f t="shared" si="14"/>
        <v>0</v>
      </c>
      <c r="N127" s="140">
        <f t="shared" si="15"/>
        <v>0</v>
      </c>
      <c r="O127" s="1"/>
    </row>
    <row r="128" spans="1:15" ht="74.400000000000006" customHeight="1" x14ac:dyDescent="0.25">
      <c r="A128" s="266"/>
      <c r="B128" s="194">
        <v>114</v>
      </c>
      <c r="C128" s="252"/>
      <c r="D128" s="163" t="s">
        <v>230</v>
      </c>
      <c r="E128" s="70"/>
      <c r="F128" s="57"/>
      <c r="G128" s="103"/>
      <c r="H128" s="42"/>
      <c r="I128" s="2"/>
      <c r="J128" s="2"/>
      <c r="K128" s="140"/>
      <c r="L128" s="140"/>
      <c r="M128" s="140"/>
      <c r="N128" s="140"/>
      <c r="O128" s="1"/>
    </row>
    <row r="129" spans="1:82" ht="54" customHeight="1" x14ac:dyDescent="0.25">
      <c r="A129" s="266"/>
      <c r="B129" s="194">
        <v>115</v>
      </c>
      <c r="C129" s="252"/>
      <c r="D129" s="163" t="s">
        <v>117</v>
      </c>
      <c r="E129" s="70"/>
      <c r="F129" s="67" t="s">
        <v>18</v>
      </c>
      <c r="G129" s="103"/>
      <c r="H129" s="42"/>
      <c r="I129" s="2"/>
      <c r="J129" s="2"/>
      <c r="K129" s="140">
        <f t="shared" si="13"/>
        <v>0</v>
      </c>
      <c r="L129" s="140">
        <f>+IF(H129="O",1,0)</f>
        <v>0</v>
      </c>
      <c r="M129" s="140">
        <f>+IF(H129="Y",1,0)</f>
        <v>0</v>
      </c>
      <c r="N129" s="140">
        <f>+IF(H129="G",1,0)</f>
        <v>0</v>
      </c>
      <c r="O129" s="1"/>
    </row>
    <row r="130" spans="1:82" ht="75" customHeight="1" x14ac:dyDescent="0.25">
      <c r="A130" s="266"/>
      <c r="B130" s="194">
        <v>116</v>
      </c>
      <c r="C130" s="264" t="s">
        <v>79</v>
      </c>
      <c r="D130" s="163" t="s">
        <v>118</v>
      </c>
      <c r="E130" s="70"/>
      <c r="F130" s="57" t="s">
        <v>18</v>
      </c>
      <c r="G130" s="103"/>
      <c r="H130" s="42"/>
      <c r="I130" s="2"/>
      <c r="J130" s="2"/>
      <c r="K130" s="140">
        <f t="shared" si="13"/>
        <v>0</v>
      </c>
      <c r="L130" s="140">
        <f t="shared" si="12"/>
        <v>0</v>
      </c>
      <c r="M130" s="140">
        <f t="shared" si="14"/>
        <v>0</v>
      </c>
      <c r="N130" s="140">
        <f t="shared" si="15"/>
        <v>0</v>
      </c>
      <c r="O130" s="1"/>
    </row>
    <row r="131" spans="1:82" ht="40.5" customHeight="1" x14ac:dyDescent="0.25">
      <c r="A131" s="266"/>
      <c r="B131" s="194">
        <v>117</v>
      </c>
      <c r="C131" s="252"/>
      <c r="D131" s="163" t="s">
        <v>81</v>
      </c>
      <c r="E131" s="70"/>
      <c r="F131" s="57" t="s">
        <v>18</v>
      </c>
      <c r="G131" s="103"/>
      <c r="H131" s="42"/>
      <c r="I131" s="2"/>
      <c r="J131" s="2"/>
      <c r="K131" s="140">
        <f t="shared" si="13"/>
        <v>0</v>
      </c>
      <c r="L131" s="140">
        <f t="shared" si="12"/>
        <v>0</v>
      </c>
      <c r="M131" s="140">
        <f t="shared" si="14"/>
        <v>0</v>
      </c>
      <c r="N131" s="140">
        <f t="shared" si="15"/>
        <v>0</v>
      </c>
      <c r="O131" s="1"/>
    </row>
    <row r="132" spans="1:82" ht="40.5" customHeight="1" thickBot="1" x14ac:dyDescent="0.3">
      <c r="A132" s="266"/>
      <c r="B132" s="194">
        <v>118</v>
      </c>
      <c r="C132" s="252"/>
      <c r="D132" s="168" t="s">
        <v>173</v>
      </c>
      <c r="E132" s="70"/>
      <c r="F132" s="57" t="s">
        <v>18</v>
      </c>
      <c r="G132" s="103"/>
      <c r="H132" s="74"/>
      <c r="I132" s="2"/>
      <c r="J132" s="2"/>
      <c r="K132" s="140">
        <f>+IF(H132="R",1,0)</f>
        <v>0</v>
      </c>
      <c r="L132" s="140">
        <f>+IF(H132="O",1,0)</f>
        <v>0</v>
      </c>
      <c r="M132" s="140">
        <f>+IF(H132="Y",1,0)</f>
        <v>0</v>
      </c>
      <c r="N132" s="140">
        <f>+IF(H132="G",1,0)</f>
        <v>0</v>
      </c>
      <c r="O132" s="1"/>
    </row>
    <row r="133" spans="1:82" s="73" customFormat="1" ht="40.5" customHeight="1" thickBot="1" x14ac:dyDescent="0.3">
      <c r="A133" s="266"/>
      <c r="B133" s="194">
        <v>119</v>
      </c>
      <c r="C133" s="252"/>
      <c r="D133" s="164" t="s">
        <v>80</v>
      </c>
      <c r="E133" s="68"/>
      <c r="F133" s="57" t="s">
        <v>18</v>
      </c>
      <c r="G133" s="105"/>
      <c r="H133" s="89"/>
      <c r="I133" s="2"/>
      <c r="J133" s="2"/>
      <c r="K133" s="140">
        <f t="shared" si="13"/>
        <v>0</v>
      </c>
      <c r="L133" s="140">
        <f t="shared" si="12"/>
        <v>0</v>
      </c>
      <c r="M133" s="140">
        <f t="shared" si="14"/>
        <v>0</v>
      </c>
      <c r="N133" s="140">
        <f t="shared" si="15"/>
        <v>0</v>
      </c>
      <c r="O133" s="1"/>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row>
    <row r="134" spans="1:82" ht="55.5" customHeight="1" x14ac:dyDescent="0.25">
      <c r="A134" s="270" t="s">
        <v>186</v>
      </c>
      <c r="B134" s="194">
        <v>120</v>
      </c>
      <c r="C134" s="192" t="s">
        <v>82</v>
      </c>
      <c r="D134" s="177" t="s">
        <v>130</v>
      </c>
      <c r="E134" s="71"/>
      <c r="F134" s="57" t="s">
        <v>18</v>
      </c>
      <c r="G134" s="101"/>
      <c r="H134" s="38"/>
      <c r="I134" s="2"/>
      <c r="J134" s="2"/>
      <c r="K134" s="140">
        <f t="shared" si="13"/>
        <v>0</v>
      </c>
      <c r="L134" s="140">
        <f t="shared" si="12"/>
        <v>0</v>
      </c>
      <c r="M134" s="140">
        <f t="shared" ref="M134:M142" si="16">+IF(H134="Y",1,0)</f>
        <v>0</v>
      </c>
      <c r="N134" s="140">
        <f t="shared" ref="N134:N142" si="17">+IF(H134="G",1,0)</f>
        <v>0</v>
      </c>
      <c r="O134" s="1"/>
    </row>
    <row r="135" spans="1:82" ht="55.5" customHeight="1" x14ac:dyDescent="0.25">
      <c r="A135" s="268"/>
      <c r="B135" s="194">
        <v>121</v>
      </c>
      <c r="C135" s="189"/>
      <c r="D135" s="177" t="s">
        <v>174</v>
      </c>
      <c r="E135" s="71"/>
      <c r="F135" s="57" t="s">
        <v>18</v>
      </c>
      <c r="G135" s="101"/>
      <c r="H135" s="38"/>
      <c r="I135" s="2"/>
      <c r="J135" s="2"/>
      <c r="K135" s="140">
        <f>+IF(H135="R",1,0)</f>
        <v>0</v>
      </c>
      <c r="L135" s="140">
        <f>+IF(H135="O",1,0)</f>
        <v>0</v>
      </c>
      <c r="M135" s="140">
        <f t="shared" si="16"/>
        <v>0</v>
      </c>
      <c r="N135" s="140">
        <f t="shared" si="17"/>
        <v>0</v>
      </c>
      <c r="O135" s="1"/>
    </row>
    <row r="136" spans="1:82" ht="55.5" customHeight="1" x14ac:dyDescent="0.25">
      <c r="A136" s="268"/>
      <c r="B136" s="194">
        <v>122</v>
      </c>
      <c r="C136" s="190"/>
      <c r="D136" s="177" t="s">
        <v>197</v>
      </c>
      <c r="E136" s="71"/>
      <c r="F136" s="57" t="s">
        <v>18</v>
      </c>
      <c r="G136" s="101"/>
      <c r="H136" s="38"/>
      <c r="I136" s="2"/>
      <c r="J136" s="2"/>
      <c r="K136" s="140">
        <f>+IF(H136="R",1,0)</f>
        <v>0</v>
      </c>
      <c r="L136" s="140">
        <f>+IF(H136="O",1,0)</f>
        <v>0</v>
      </c>
      <c r="M136" s="140">
        <f t="shared" si="16"/>
        <v>0</v>
      </c>
      <c r="N136" s="140">
        <f t="shared" si="17"/>
        <v>0</v>
      </c>
      <c r="O136" s="1"/>
    </row>
    <row r="137" spans="1:82" ht="52.5" customHeight="1" x14ac:dyDescent="0.25">
      <c r="A137" s="266"/>
      <c r="B137" s="194">
        <v>123</v>
      </c>
      <c r="C137" s="252" t="s">
        <v>83</v>
      </c>
      <c r="D137" s="171" t="s">
        <v>131</v>
      </c>
      <c r="E137" s="69"/>
      <c r="F137" s="57" t="s">
        <v>18</v>
      </c>
      <c r="G137" s="102"/>
      <c r="H137" s="39"/>
      <c r="I137" s="2"/>
      <c r="J137" s="2"/>
      <c r="K137" s="140">
        <f t="shared" si="13"/>
        <v>0</v>
      </c>
      <c r="L137" s="140">
        <f t="shared" si="12"/>
        <v>0</v>
      </c>
      <c r="M137" s="140">
        <f t="shared" si="16"/>
        <v>0</v>
      </c>
      <c r="N137" s="140">
        <f t="shared" si="17"/>
        <v>0</v>
      </c>
      <c r="O137" s="1"/>
    </row>
    <row r="138" spans="1:82" s="3" customFormat="1" ht="45.75" customHeight="1" x14ac:dyDescent="0.25">
      <c r="A138" s="266"/>
      <c r="B138" s="194">
        <v>124</v>
      </c>
      <c r="C138" s="252"/>
      <c r="D138" s="171" t="s">
        <v>229</v>
      </c>
      <c r="E138" s="69"/>
      <c r="F138" s="57" t="s">
        <v>18</v>
      </c>
      <c r="G138" s="102"/>
      <c r="H138" s="42"/>
      <c r="I138" s="2"/>
      <c r="J138" s="2"/>
      <c r="K138" s="140">
        <f t="shared" si="13"/>
        <v>0</v>
      </c>
      <c r="L138" s="140">
        <f t="shared" si="12"/>
        <v>0</v>
      </c>
      <c r="M138" s="140">
        <f t="shared" si="16"/>
        <v>0</v>
      </c>
      <c r="N138" s="140">
        <f t="shared" si="17"/>
        <v>0</v>
      </c>
      <c r="O138" s="1"/>
    </row>
    <row r="139" spans="1:82" s="3" customFormat="1" ht="45.75" customHeight="1" thickBot="1" x14ac:dyDescent="0.3">
      <c r="A139" s="266"/>
      <c r="B139" s="194">
        <v>125</v>
      </c>
      <c r="C139" s="252"/>
      <c r="D139" s="172" t="s">
        <v>175</v>
      </c>
      <c r="E139" s="70"/>
      <c r="F139" s="57" t="s">
        <v>18</v>
      </c>
      <c r="G139" s="103"/>
      <c r="H139" s="74"/>
      <c r="I139" s="2"/>
      <c r="J139" s="2"/>
      <c r="K139" s="140">
        <f>+IF(H139="R",1,0)</f>
        <v>0</v>
      </c>
      <c r="L139" s="140">
        <f>+IF(H139="O",1,0)</f>
        <v>0</v>
      </c>
      <c r="M139" s="140">
        <f t="shared" si="16"/>
        <v>0</v>
      </c>
      <c r="N139" s="140">
        <f t="shared" si="17"/>
        <v>0</v>
      </c>
      <c r="O139" s="1"/>
    </row>
    <row r="140" spans="1:82" s="73" customFormat="1" ht="56.25" customHeight="1" thickBot="1" x14ac:dyDescent="0.3">
      <c r="A140" s="266"/>
      <c r="B140" s="194">
        <v>126</v>
      </c>
      <c r="C140" s="252"/>
      <c r="D140" s="172" t="s">
        <v>114</v>
      </c>
      <c r="E140" s="70"/>
      <c r="F140" s="157" t="s">
        <v>18</v>
      </c>
      <c r="G140" s="103"/>
      <c r="H140" s="158"/>
      <c r="I140" s="2"/>
      <c r="J140" s="2"/>
      <c r="K140" s="140">
        <f t="shared" si="13"/>
        <v>0</v>
      </c>
      <c r="L140" s="140">
        <f t="shared" si="12"/>
        <v>0</v>
      </c>
      <c r="M140" s="140">
        <f t="shared" si="16"/>
        <v>0</v>
      </c>
      <c r="N140" s="140">
        <f t="shared" si="17"/>
        <v>0</v>
      </c>
      <c r="O140" s="1"/>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row>
    <row r="141" spans="1:82" ht="45" customHeight="1" x14ac:dyDescent="0.25">
      <c r="A141" s="183"/>
      <c r="B141" s="194">
        <v>127</v>
      </c>
      <c r="C141" s="191" t="s">
        <v>250</v>
      </c>
      <c r="D141" s="173" t="s">
        <v>251</v>
      </c>
      <c r="E141" s="69"/>
      <c r="F141" s="57"/>
      <c r="G141" s="102"/>
      <c r="H141" s="159"/>
      <c r="I141" s="2"/>
      <c r="J141" s="2"/>
      <c r="K141" s="140"/>
      <c r="L141" s="140"/>
      <c r="M141" s="140"/>
      <c r="N141" s="140"/>
      <c r="O141" s="1"/>
    </row>
    <row r="142" spans="1:82" ht="82.5" customHeight="1" thickBot="1" x14ac:dyDescent="0.3">
      <c r="A142" s="184" t="s">
        <v>187</v>
      </c>
      <c r="B142" s="194">
        <v>128</v>
      </c>
      <c r="C142" s="252" t="s">
        <v>84</v>
      </c>
      <c r="D142" s="174" t="s">
        <v>115</v>
      </c>
      <c r="E142" s="71"/>
      <c r="F142" s="137" t="s">
        <v>18</v>
      </c>
      <c r="G142" s="101"/>
      <c r="H142" s="74"/>
      <c r="I142" s="2"/>
      <c r="J142" s="2"/>
      <c r="K142" s="140">
        <f t="shared" si="13"/>
        <v>0</v>
      </c>
      <c r="L142" s="140">
        <f t="shared" si="12"/>
        <v>0</v>
      </c>
      <c r="M142" s="140">
        <f t="shared" si="16"/>
        <v>0</v>
      </c>
      <c r="N142" s="140">
        <f t="shared" si="17"/>
        <v>0</v>
      </c>
      <c r="O142" s="1"/>
    </row>
    <row r="143" spans="1:82" s="73" customFormat="1" ht="162.6" customHeight="1" thickBot="1" x14ac:dyDescent="0.3">
      <c r="A143" s="185"/>
      <c r="B143" s="194">
        <v>129</v>
      </c>
      <c r="C143" s="262"/>
      <c r="D143" s="175" t="s">
        <v>134</v>
      </c>
      <c r="E143" s="160"/>
      <c r="F143" s="57" t="s">
        <v>18</v>
      </c>
      <c r="G143" s="106"/>
      <c r="H143" s="89"/>
      <c r="I143" s="2"/>
      <c r="J143" s="2"/>
      <c r="K143" s="140">
        <f t="shared" si="13"/>
        <v>0</v>
      </c>
      <c r="L143" s="140">
        <f t="shared" si="12"/>
        <v>0</v>
      </c>
      <c r="M143" s="140">
        <f t="shared" ref="M143:M170" si="18">+IF(H143="Y",1,0)</f>
        <v>0</v>
      </c>
      <c r="N143" s="140">
        <f t="shared" ref="N143:N170" si="19">+IF(H143="G",1,0)</f>
        <v>0</v>
      </c>
      <c r="O143" s="1"/>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row>
    <row r="144" spans="1:82" ht="54.75" customHeight="1" x14ac:dyDescent="0.25">
      <c r="A144" s="250" t="s">
        <v>188</v>
      </c>
      <c r="B144" s="194">
        <v>130</v>
      </c>
      <c r="C144" s="252" t="s">
        <v>85</v>
      </c>
      <c r="D144" s="176" t="s">
        <v>86</v>
      </c>
      <c r="E144" s="71"/>
      <c r="F144" s="57" t="s">
        <v>18</v>
      </c>
      <c r="G144" s="107"/>
      <c r="H144" s="41"/>
      <c r="I144" s="2"/>
      <c r="J144" s="2"/>
      <c r="K144" s="140">
        <f t="shared" si="13"/>
        <v>0</v>
      </c>
      <c r="L144" s="140">
        <f t="shared" si="12"/>
        <v>0</v>
      </c>
      <c r="M144" s="140">
        <f t="shared" si="18"/>
        <v>0</v>
      </c>
      <c r="N144" s="140">
        <f t="shared" si="19"/>
        <v>0</v>
      </c>
      <c r="O144" s="1"/>
    </row>
    <row r="145" spans="1:15" ht="58.5" customHeight="1" x14ac:dyDescent="0.25">
      <c r="A145" s="251"/>
      <c r="B145" s="194">
        <v>131</v>
      </c>
      <c r="C145" s="252"/>
      <c r="D145" s="171" t="s">
        <v>135</v>
      </c>
      <c r="E145" s="69"/>
      <c r="F145" s="57" t="s">
        <v>18</v>
      </c>
      <c r="G145" s="108"/>
      <c r="H145" s="39"/>
      <c r="I145" s="2"/>
      <c r="J145" s="2"/>
      <c r="K145" s="140">
        <f t="shared" si="13"/>
        <v>0</v>
      </c>
      <c r="L145" s="140">
        <f t="shared" si="12"/>
        <v>0</v>
      </c>
      <c r="M145" s="140">
        <f t="shared" si="18"/>
        <v>0</v>
      </c>
      <c r="N145" s="140">
        <f t="shared" si="19"/>
        <v>0</v>
      </c>
      <c r="O145" s="1"/>
    </row>
    <row r="146" spans="1:15" ht="57.75" customHeight="1" x14ac:dyDescent="0.25">
      <c r="A146" s="251"/>
      <c r="B146" s="194">
        <v>132</v>
      </c>
      <c r="C146" s="253"/>
      <c r="D146" s="171" t="s">
        <v>87</v>
      </c>
      <c r="E146" s="69"/>
      <c r="F146" s="57" t="s">
        <v>18</v>
      </c>
      <c r="G146" s="108"/>
      <c r="H146" s="39"/>
      <c r="I146" s="2"/>
      <c r="J146" s="2"/>
      <c r="K146" s="140">
        <f t="shared" si="13"/>
        <v>0</v>
      </c>
      <c r="L146" s="140">
        <f t="shared" si="12"/>
        <v>0</v>
      </c>
      <c r="M146" s="140">
        <f t="shared" si="18"/>
        <v>0</v>
      </c>
      <c r="N146" s="140">
        <f t="shared" si="19"/>
        <v>0</v>
      </c>
      <c r="O146" s="1"/>
    </row>
    <row r="147" spans="1:15" ht="52.2" customHeight="1" x14ac:dyDescent="0.25">
      <c r="A147" s="251"/>
      <c r="B147" s="194">
        <v>133</v>
      </c>
      <c r="C147" s="191" t="s">
        <v>89</v>
      </c>
      <c r="D147" s="171" t="s">
        <v>204</v>
      </c>
      <c r="E147" s="69"/>
      <c r="F147" s="57" t="s">
        <v>18</v>
      </c>
      <c r="G147" s="108"/>
      <c r="H147" s="39"/>
      <c r="I147" s="2"/>
      <c r="J147" s="2"/>
      <c r="K147" s="140">
        <f t="shared" si="13"/>
        <v>0</v>
      </c>
      <c r="L147" s="140">
        <f t="shared" si="12"/>
        <v>0</v>
      </c>
      <c r="M147" s="140">
        <f t="shared" si="18"/>
        <v>0</v>
      </c>
      <c r="N147" s="140">
        <f t="shared" si="19"/>
        <v>0</v>
      </c>
      <c r="O147" s="1"/>
    </row>
    <row r="148" spans="1:15" ht="53.25" customHeight="1" x14ac:dyDescent="0.25">
      <c r="A148" s="251"/>
      <c r="B148" s="194">
        <v>134</v>
      </c>
      <c r="C148" s="263" t="s">
        <v>91</v>
      </c>
      <c r="D148" s="171" t="s">
        <v>88</v>
      </c>
      <c r="E148" s="69"/>
      <c r="F148" s="57" t="s">
        <v>18</v>
      </c>
      <c r="G148" s="108"/>
      <c r="H148" s="39"/>
      <c r="I148" s="2"/>
      <c r="J148" s="2"/>
      <c r="K148" s="140">
        <f t="shared" si="13"/>
        <v>0</v>
      </c>
      <c r="L148" s="140">
        <f t="shared" si="12"/>
        <v>0</v>
      </c>
      <c r="M148" s="140">
        <f t="shared" si="18"/>
        <v>0</v>
      </c>
      <c r="N148" s="140">
        <f t="shared" si="19"/>
        <v>0</v>
      </c>
      <c r="O148" s="1"/>
    </row>
    <row r="149" spans="1:15" ht="50.25" customHeight="1" x14ac:dyDescent="0.25">
      <c r="A149" s="251"/>
      <c r="B149" s="194">
        <v>135</v>
      </c>
      <c r="C149" s="263"/>
      <c r="D149" s="171" t="s">
        <v>90</v>
      </c>
      <c r="E149" s="69"/>
      <c r="F149" s="57" t="s">
        <v>18</v>
      </c>
      <c r="G149" s="108"/>
      <c r="H149" s="39"/>
      <c r="I149" s="2"/>
      <c r="J149" s="2"/>
      <c r="K149" s="140">
        <f t="shared" si="13"/>
        <v>0</v>
      </c>
      <c r="L149" s="140">
        <f t="shared" si="12"/>
        <v>0</v>
      </c>
      <c r="M149" s="140">
        <f t="shared" si="18"/>
        <v>0</v>
      </c>
      <c r="N149" s="140">
        <f t="shared" si="19"/>
        <v>0</v>
      </c>
      <c r="O149" s="1"/>
    </row>
    <row r="150" spans="1:15" ht="50.25" customHeight="1" x14ac:dyDescent="0.25">
      <c r="A150" s="251"/>
      <c r="B150" s="194">
        <v>136</v>
      </c>
      <c r="C150" s="263"/>
      <c r="D150" s="171" t="s">
        <v>252</v>
      </c>
      <c r="E150" s="69"/>
      <c r="F150" s="57" t="s">
        <v>18</v>
      </c>
      <c r="G150" s="108"/>
      <c r="H150" s="39"/>
      <c r="I150" s="2"/>
      <c r="J150" s="2"/>
      <c r="K150" s="140">
        <f t="shared" si="13"/>
        <v>0</v>
      </c>
      <c r="L150" s="140">
        <f t="shared" si="12"/>
        <v>0</v>
      </c>
      <c r="M150" s="140">
        <f t="shared" si="18"/>
        <v>0</v>
      </c>
      <c r="N150" s="140">
        <f t="shared" si="19"/>
        <v>0</v>
      </c>
      <c r="O150" s="1"/>
    </row>
    <row r="151" spans="1:15" ht="49.5" customHeight="1" x14ac:dyDescent="0.25">
      <c r="A151" s="251"/>
      <c r="B151" s="194">
        <v>137</v>
      </c>
      <c r="C151" s="263"/>
      <c r="D151" s="171" t="s">
        <v>92</v>
      </c>
      <c r="E151" s="69"/>
      <c r="F151" s="57" t="s">
        <v>18</v>
      </c>
      <c r="G151" s="108"/>
      <c r="H151" s="39"/>
      <c r="I151" s="2"/>
      <c r="J151" s="2"/>
      <c r="K151" s="140">
        <f t="shared" si="13"/>
        <v>0</v>
      </c>
      <c r="L151" s="140">
        <f t="shared" si="12"/>
        <v>0</v>
      </c>
      <c r="M151" s="140">
        <f t="shared" si="18"/>
        <v>0</v>
      </c>
      <c r="N151" s="140">
        <f t="shared" si="19"/>
        <v>0</v>
      </c>
      <c r="O151" s="1"/>
    </row>
    <row r="152" spans="1:15" ht="56.25" customHeight="1" x14ac:dyDescent="0.25">
      <c r="A152" s="251"/>
      <c r="B152" s="194">
        <v>138</v>
      </c>
      <c r="C152" s="264" t="s">
        <v>93</v>
      </c>
      <c r="D152" s="171" t="s">
        <v>94</v>
      </c>
      <c r="E152" s="69"/>
      <c r="F152" s="57" t="s">
        <v>18</v>
      </c>
      <c r="G152" s="108"/>
      <c r="H152" s="39"/>
      <c r="I152" s="2"/>
      <c r="J152" s="2"/>
      <c r="K152" s="140">
        <f t="shared" si="13"/>
        <v>0</v>
      </c>
      <c r="L152" s="140">
        <f t="shared" si="12"/>
        <v>0</v>
      </c>
      <c r="M152" s="140">
        <f t="shared" si="18"/>
        <v>0</v>
      </c>
      <c r="N152" s="140">
        <f t="shared" si="19"/>
        <v>0</v>
      </c>
      <c r="O152" s="1"/>
    </row>
    <row r="153" spans="1:15" ht="55.5" customHeight="1" x14ac:dyDescent="0.25">
      <c r="A153" s="251"/>
      <c r="B153" s="194">
        <v>139</v>
      </c>
      <c r="C153" s="252"/>
      <c r="D153" s="171" t="s">
        <v>136</v>
      </c>
      <c r="E153" s="69"/>
      <c r="F153" s="57" t="s">
        <v>18</v>
      </c>
      <c r="G153" s="108"/>
      <c r="H153" s="39"/>
      <c r="I153" s="2"/>
      <c r="J153" s="2"/>
      <c r="K153" s="140">
        <f t="shared" si="13"/>
        <v>0</v>
      </c>
      <c r="L153" s="140">
        <f t="shared" si="12"/>
        <v>0</v>
      </c>
      <c r="M153" s="140">
        <f t="shared" si="18"/>
        <v>0</v>
      </c>
      <c r="N153" s="140">
        <f t="shared" si="19"/>
        <v>0</v>
      </c>
      <c r="O153" s="1"/>
    </row>
    <row r="154" spans="1:15" ht="54" customHeight="1" x14ac:dyDescent="0.25">
      <c r="A154" s="251"/>
      <c r="B154" s="194">
        <v>140</v>
      </c>
      <c r="C154" s="252"/>
      <c r="D154" s="171" t="s">
        <v>95</v>
      </c>
      <c r="E154" s="69"/>
      <c r="F154" s="57" t="s">
        <v>18</v>
      </c>
      <c r="G154" s="108"/>
      <c r="H154" s="39"/>
      <c r="I154" s="2"/>
      <c r="J154" s="2"/>
      <c r="K154" s="140">
        <f t="shared" si="13"/>
        <v>0</v>
      </c>
      <c r="L154" s="140">
        <f t="shared" si="12"/>
        <v>0</v>
      </c>
      <c r="M154" s="140">
        <f t="shared" si="18"/>
        <v>0</v>
      </c>
      <c r="N154" s="140">
        <f t="shared" si="19"/>
        <v>0</v>
      </c>
      <c r="O154" s="1"/>
    </row>
    <row r="155" spans="1:15" ht="73.5" customHeight="1" x14ac:dyDescent="0.25">
      <c r="A155" s="251"/>
      <c r="B155" s="194">
        <v>141</v>
      </c>
      <c r="C155" s="264" t="s">
        <v>96</v>
      </c>
      <c r="D155" s="173" t="s">
        <v>176</v>
      </c>
      <c r="E155" s="69"/>
      <c r="F155" s="57" t="s">
        <v>18</v>
      </c>
      <c r="G155" s="108"/>
      <c r="H155" s="39"/>
      <c r="I155" s="2"/>
      <c r="J155" s="2"/>
      <c r="K155" s="140">
        <f t="shared" si="13"/>
        <v>0</v>
      </c>
      <c r="L155" s="140">
        <f t="shared" si="12"/>
        <v>0</v>
      </c>
      <c r="M155" s="140">
        <f t="shared" si="18"/>
        <v>0</v>
      </c>
      <c r="N155" s="140">
        <f t="shared" si="19"/>
        <v>0</v>
      </c>
      <c r="O155" s="1"/>
    </row>
    <row r="156" spans="1:15" ht="35.25" customHeight="1" x14ac:dyDescent="0.25">
      <c r="A156" s="251"/>
      <c r="B156" s="194">
        <v>142</v>
      </c>
      <c r="C156" s="252"/>
      <c r="D156" s="173" t="s">
        <v>198</v>
      </c>
      <c r="E156" s="69"/>
      <c r="F156" s="57" t="s">
        <v>18</v>
      </c>
      <c r="G156" s="108"/>
      <c r="H156" s="39"/>
      <c r="I156" s="2"/>
      <c r="J156" s="2"/>
      <c r="K156" s="140">
        <f t="shared" si="13"/>
        <v>0</v>
      </c>
      <c r="L156" s="140">
        <f t="shared" si="12"/>
        <v>0</v>
      </c>
      <c r="M156" s="140">
        <f t="shared" si="18"/>
        <v>0</v>
      </c>
      <c r="N156" s="140">
        <f t="shared" si="19"/>
        <v>0</v>
      </c>
      <c r="O156" s="1"/>
    </row>
    <row r="157" spans="1:15" ht="39" customHeight="1" x14ac:dyDescent="0.25">
      <c r="A157" s="251"/>
      <c r="B157" s="194">
        <v>143</v>
      </c>
      <c r="C157" s="190"/>
      <c r="D157" s="173" t="s">
        <v>177</v>
      </c>
      <c r="E157" s="69"/>
      <c r="F157" s="57"/>
      <c r="G157" s="108"/>
      <c r="H157" s="39"/>
      <c r="I157" s="2"/>
      <c r="J157" s="2"/>
      <c r="K157" s="140">
        <f>+IF(H157="R",1,0)</f>
        <v>0</v>
      </c>
      <c r="L157" s="140">
        <f>+IF(H157="O",1,0)</f>
        <v>0</v>
      </c>
      <c r="M157" s="140">
        <f>+IF(H157="Y",1,0)</f>
        <v>0</v>
      </c>
      <c r="N157" s="140">
        <f>+IF(H157="G",1,0)</f>
        <v>0</v>
      </c>
      <c r="O157" s="1"/>
    </row>
    <row r="158" spans="1:15" ht="40.5" customHeight="1" x14ac:dyDescent="0.25">
      <c r="A158" s="251"/>
      <c r="B158" s="194">
        <v>144</v>
      </c>
      <c r="C158" s="252" t="s">
        <v>97</v>
      </c>
      <c r="D158" s="171" t="s">
        <v>178</v>
      </c>
      <c r="E158" s="69"/>
      <c r="F158" s="57" t="s">
        <v>18</v>
      </c>
      <c r="G158" s="108"/>
      <c r="H158" s="39"/>
      <c r="I158" s="2"/>
      <c r="J158" s="2"/>
      <c r="K158" s="140">
        <f t="shared" si="13"/>
        <v>0</v>
      </c>
      <c r="L158" s="140">
        <f t="shared" si="12"/>
        <v>0</v>
      </c>
      <c r="M158" s="140">
        <f t="shared" si="18"/>
        <v>0</v>
      </c>
      <c r="N158" s="140">
        <f t="shared" si="19"/>
        <v>0</v>
      </c>
      <c r="O158" s="1"/>
    </row>
    <row r="159" spans="1:15" ht="66" customHeight="1" x14ac:dyDescent="0.25">
      <c r="A159" s="251"/>
      <c r="B159" s="194">
        <v>145</v>
      </c>
      <c r="C159" s="252"/>
      <c r="D159" s="171" t="s">
        <v>199</v>
      </c>
      <c r="E159" s="69"/>
      <c r="F159" s="57" t="s">
        <v>18</v>
      </c>
      <c r="G159" s="108"/>
      <c r="H159" s="39"/>
      <c r="I159" s="2"/>
      <c r="J159" s="2"/>
      <c r="K159" s="140">
        <f t="shared" si="13"/>
        <v>0</v>
      </c>
      <c r="L159" s="140">
        <f t="shared" si="12"/>
        <v>0</v>
      </c>
      <c r="M159" s="140">
        <f t="shared" si="18"/>
        <v>0</v>
      </c>
      <c r="N159" s="140">
        <f t="shared" si="19"/>
        <v>0</v>
      </c>
      <c r="O159" s="1"/>
    </row>
    <row r="160" spans="1:15" ht="48" customHeight="1" x14ac:dyDescent="0.25">
      <c r="A160" s="251"/>
      <c r="B160" s="194">
        <v>146</v>
      </c>
      <c r="C160" s="192" t="s">
        <v>179</v>
      </c>
      <c r="D160" s="173" t="s">
        <v>253</v>
      </c>
      <c r="E160" s="69"/>
      <c r="F160" s="57" t="s">
        <v>18</v>
      </c>
      <c r="G160" s="108"/>
      <c r="H160" s="39"/>
      <c r="I160" s="2"/>
      <c r="J160" s="2"/>
      <c r="K160" s="140">
        <f t="shared" si="13"/>
        <v>0</v>
      </c>
      <c r="L160" s="140">
        <f t="shared" si="12"/>
        <v>0</v>
      </c>
      <c r="M160" s="140">
        <f t="shared" si="18"/>
        <v>0</v>
      </c>
      <c r="N160" s="140">
        <f t="shared" si="19"/>
        <v>0</v>
      </c>
      <c r="O160" s="1"/>
    </row>
    <row r="161" spans="1:82" ht="48" customHeight="1" x14ac:dyDescent="0.25">
      <c r="A161" s="251"/>
      <c r="B161" s="194">
        <v>147</v>
      </c>
      <c r="C161" s="189"/>
      <c r="D161" s="173" t="s">
        <v>184</v>
      </c>
      <c r="E161" s="69"/>
      <c r="F161" s="57" t="s">
        <v>18</v>
      </c>
      <c r="G161" s="108"/>
      <c r="H161" s="39"/>
      <c r="I161" s="2"/>
      <c r="J161" s="2"/>
      <c r="K161" s="140">
        <f>+IF(H161="R",1,0)</f>
        <v>0</v>
      </c>
      <c r="L161" s="140">
        <f>+IF(H161="O",1,0)</f>
        <v>0</v>
      </c>
      <c r="M161" s="140">
        <f>+IF(H161="Y",1,0)</f>
        <v>0</v>
      </c>
      <c r="N161" s="140">
        <f>+IF(H161="G",1,0)</f>
        <v>0</v>
      </c>
      <c r="O161" s="1"/>
    </row>
    <row r="162" spans="1:82" ht="48" customHeight="1" x14ac:dyDescent="0.25">
      <c r="A162" s="251"/>
      <c r="B162" s="194">
        <v>148</v>
      </c>
      <c r="C162" s="190"/>
      <c r="D162" s="173" t="s">
        <v>185</v>
      </c>
      <c r="E162" s="69"/>
      <c r="F162" s="57" t="s">
        <v>18</v>
      </c>
      <c r="G162" s="108"/>
      <c r="H162" s="39"/>
      <c r="I162" s="2"/>
      <c r="J162" s="2"/>
      <c r="K162" s="140">
        <f>+IF(H162="R",1,0)</f>
        <v>0</v>
      </c>
      <c r="L162" s="140">
        <f>+IF(H162="O",1,0)</f>
        <v>0</v>
      </c>
      <c r="M162" s="140">
        <f>+IF(H162="Y",1,0)</f>
        <v>0</v>
      </c>
      <c r="N162" s="140">
        <f>+IF(H162="G",1,0)</f>
        <v>0</v>
      </c>
      <c r="O162" s="1"/>
    </row>
    <row r="163" spans="1:82" ht="52.5" customHeight="1" x14ac:dyDescent="0.25">
      <c r="A163" s="251"/>
      <c r="B163" s="194">
        <v>149</v>
      </c>
      <c r="C163" s="252" t="s">
        <v>98</v>
      </c>
      <c r="D163" s="171" t="s">
        <v>180</v>
      </c>
      <c r="E163" s="69"/>
      <c r="F163" s="57" t="s">
        <v>18</v>
      </c>
      <c r="G163" s="108"/>
      <c r="H163" s="39"/>
      <c r="I163" s="2"/>
      <c r="J163" s="2"/>
      <c r="K163" s="140">
        <f t="shared" si="13"/>
        <v>0</v>
      </c>
      <c r="L163" s="140">
        <f t="shared" si="12"/>
        <v>0</v>
      </c>
      <c r="M163" s="140">
        <f t="shared" si="18"/>
        <v>0</v>
      </c>
      <c r="N163" s="140">
        <f t="shared" si="19"/>
        <v>0</v>
      </c>
      <c r="O163" s="1"/>
    </row>
    <row r="164" spans="1:82" ht="58.5" customHeight="1" x14ac:dyDescent="0.25">
      <c r="A164" s="251"/>
      <c r="B164" s="194">
        <v>150</v>
      </c>
      <c r="C164" s="252"/>
      <c r="D164" s="171" t="s">
        <v>181</v>
      </c>
      <c r="E164" s="69"/>
      <c r="F164" s="57" t="s">
        <v>18</v>
      </c>
      <c r="G164" s="108"/>
      <c r="H164" s="39"/>
      <c r="I164" s="2"/>
      <c r="J164" s="2"/>
      <c r="K164" s="140">
        <f t="shared" si="13"/>
        <v>0</v>
      </c>
      <c r="L164" s="140">
        <f t="shared" si="12"/>
        <v>0</v>
      </c>
      <c r="M164" s="140">
        <f t="shared" si="18"/>
        <v>0</v>
      </c>
      <c r="N164" s="140">
        <f t="shared" si="19"/>
        <v>0</v>
      </c>
      <c r="O164" s="1"/>
    </row>
    <row r="165" spans="1:82" ht="57" customHeight="1" x14ac:dyDescent="0.25">
      <c r="A165" s="251"/>
      <c r="B165" s="194">
        <v>151</v>
      </c>
      <c r="C165" s="253"/>
      <c r="D165" s="171" t="s">
        <v>132</v>
      </c>
      <c r="E165" s="69"/>
      <c r="F165" s="57" t="s">
        <v>18</v>
      </c>
      <c r="G165" s="108"/>
      <c r="H165" s="39"/>
      <c r="I165" s="2"/>
      <c r="J165" s="2"/>
      <c r="K165" s="140">
        <f t="shared" si="13"/>
        <v>0</v>
      </c>
      <c r="L165" s="140">
        <f t="shared" si="12"/>
        <v>0</v>
      </c>
      <c r="M165" s="140">
        <f t="shared" si="18"/>
        <v>0</v>
      </c>
      <c r="N165" s="140">
        <f t="shared" si="19"/>
        <v>0</v>
      </c>
      <c r="O165" s="1"/>
    </row>
    <row r="166" spans="1:82" ht="55.5" customHeight="1" x14ac:dyDescent="0.25">
      <c r="A166" s="251"/>
      <c r="B166" s="194">
        <v>152</v>
      </c>
      <c r="C166" s="264" t="s">
        <v>99</v>
      </c>
      <c r="D166" s="171" t="s">
        <v>133</v>
      </c>
      <c r="E166" s="69"/>
      <c r="F166" s="57" t="s">
        <v>18</v>
      </c>
      <c r="G166" s="108"/>
      <c r="H166" s="39"/>
      <c r="I166" s="2"/>
      <c r="J166" s="2"/>
      <c r="K166" s="140">
        <f t="shared" si="13"/>
        <v>0</v>
      </c>
      <c r="L166" s="140">
        <f t="shared" si="12"/>
        <v>0</v>
      </c>
      <c r="M166" s="140">
        <f t="shared" si="18"/>
        <v>0</v>
      </c>
      <c r="N166" s="140">
        <f t="shared" si="19"/>
        <v>0</v>
      </c>
      <c r="O166" s="1"/>
    </row>
    <row r="167" spans="1:82" ht="39.75" customHeight="1" x14ac:dyDescent="0.25">
      <c r="A167" s="251"/>
      <c r="B167" s="194">
        <v>153</v>
      </c>
      <c r="C167" s="252"/>
      <c r="D167" s="163" t="s">
        <v>183</v>
      </c>
      <c r="E167" s="69"/>
      <c r="F167" s="57" t="s">
        <v>18</v>
      </c>
      <c r="G167" s="108"/>
      <c r="H167" s="39"/>
      <c r="I167" s="2"/>
      <c r="J167" s="2"/>
      <c r="K167" s="140">
        <f t="shared" si="13"/>
        <v>0</v>
      </c>
      <c r="L167" s="140">
        <f t="shared" si="12"/>
        <v>0</v>
      </c>
      <c r="M167" s="140">
        <f t="shared" si="18"/>
        <v>0</v>
      </c>
      <c r="N167" s="140">
        <f t="shared" si="19"/>
        <v>0</v>
      </c>
      <c r="O167" s="1"/>
    </row>
    <row r="168" spans="1:82" ht="54" customHeight="1" x14ac:dyDescent="0.25">
      <c r="A168" s="251"/>
      <c r="B168" s="194">
        <v>154</v>
      </c>
      <c r="C168" s="253"/>
      <c r="D168" s="171" t="s">
        <v>182</v>
      </c>
      <c r="E168" s="69"/>
      <c r="F168" s="57" t="s">
        <v>18</v>
      </c>
      <c r="G168" s="108"/>
      <c r="H168" s="39"/>
      <c r="I168" s="2"/>
      <c r="J168" s="2"/>
      <c r="K168" s="140">
        <f t="shared" si="13"/>
        <v>0</v>
      </c>
      <c r="L168" s="140">
        <f t="shared" si="12"/>
        <v>0</v>
      </c>
      <c r="M168" s="140">
        <f t="shared" si="18"/>
        <v>0</v>
      </c>
      <c r="N168" s="140">
        <f t="shared" si="19"/>
        <v>0</v>
      </c>
      <c r="O168" s="1"/>
    </row>
    <row r="169" spans="1:82" ht="34.5" customHeight="1" x14ac:dyDescent="0.25">
      <c r="A169" s="251"/>
      <c r="B169" s="208">
        <v>155</v>
      </c>
      <c r="C169" s="192" t="s">
        <v>100</v>
      </c>
      <c r="D169" s="172" t="s">
        <v>138</v>
      </c>
      <c r="E169" s="70"/>
      <c r="F169" s="157" t="s">
        <v>18</v>
      </c>
      <c r="G169" s="211"/>
      <c r="H169" s="42"/>
      <c r="I169" s="2"/>
      <c r="J169" s="2"/>
      <c r="K169" s="140">
        <f t="shared" si="13"/>
        <v>0</v>
      </c>
      <c r="L169" s="140">
        <f t="shared" si="12"/>
        <v>0</v>
      </c>
      <c r="M169" s="140">
        <f t="shared" si="18"/>
        <v>0</v>
      </c>
      <c r="N169" s="140">
        <f t="shared" si="19"/>
        <v>0</v>
      </c>
      <c r="O169" s="1"/>
    </row>
    <row r="170" spans="1:82" s="73" customFormat="1" ht="49.8" customHeight="1" thickBot="1" x14ac:dyDescent="0.3">
      <c r="A170" s="251"/>
      <c r="B170" s="221">
        <v>156</v>
      </c>
      <c r="C170" s="222" t="s">
        <v>101</v>
      </c>
      <c r="D170" s="223" t="s">
        <v>102</v>
      </c>
      <c r="E170" s="224"/>
      <c r="F170" s="225" t="s">
        <v>18</v>
      </c>
      <c r="G170" s="226"/>
      <c r="H170" s="224"/>
      <c r="I170" s="2"/>
      <c r="J170" s="72"/>
      <c r="K170" s="140">
        <f t="shared" si="13"/>
        <v>0</v>
      </c>
      <c r="L170" s="140">
        <f t="shared" si="12"/>
        <v>0</v>
      </c>
      <c r="M170" s="140">
        <f t="shared" si="18"/>
        <v>0</v>
      </c>
      <c r="N170" s="140">
        <f t="shared" si="19"/>
        <v>0</v>
      </c>
      <c r="O170" s="1"/>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row>
    <row r="171" spans="1:82" ht="57" customHeight="1" x14ac:dyDescent="0.25">
      <c r="B171" s="219"/>
      <c r="C171" s="220"/>
      <c r="D171" s="7"/>
      <c r="E171" s="36"/>
      <c r="I171" s="2"/>
      <c r="J171" s="2"/>
      <c r="N171" s="43"/>
      <c r="O171" s="1"/>
    </row>
    <row r="172" spans="1:82" ht="50.4" customHeight="1" x14ac:dyDescent="0.3">
      <c r="B172" s="308"/>
      <c r="C172" s="314" t="s">
        <v>266</v>
      </c>
      <c r="D172" s="309"/>
      <c r="E172" s="310"/>
      <c r="F172" s="311"/>
      <c r="G172" s="312"/>
      <c r="H172" s="313"/>
    </row>
    <row r="173" spans="1:82" ht="30.6" thickBot="1" x14ac:dyDescent="0.3">
      <c r="B173" s="315">
        <v>1</v>
      </c>
      <c r="C173" s="207" t="s">
        <v>267</v>
      </c>
      <c r="D173" s="172" t="s">
        <v>295</v>
      </c>
      <c r="E173" s="227"/>
      <c r="F173" s="58" t="s">
        <v>18</v>
      </c>
      <c r="G173" s="104"/>
      <c r="H173" s="40"/>
    </row>
    <row r="174" spans="1:82" ht="37.200000000000003" customHeight="1" thickBot="1" x14ac:dyDescent="0.3">
      <c r="B174" s="315">
        <v>2</v>
      </c>
      <c r="C174" s="213" t="s">
        <v>269</v>
      </c>
      <c r="D174" s="209" t="s">
        <v>268</v>
      </c>
      <c r="F174" s="58" t="s">
        <v>18</v>
      </c>
      <c r="G174" s="104"/>
      <c r="H174" s="40"/>
    </row>
    <row r="175" spans="1:82" ht="50.4" customHeight="1" thickBot="1" x14ac:dyDescent="0.3">
      <c r="B175" s="315">
        <v>3</v>
      </c>
      <c r="C175" s="215"/>
      <c r="D175" s="209" t="s">
        <v>296</v>
      </c>
      <c r="F175" s="58" t="s">
        <v>18</v>
      </c>
      <c r="G175" s="104"/>
      <c r="H175" s="40"/>
    </row>
    <row r="176" spans="1:82" ht="30.6" thickBot="1" x14ac:dyDescent="0.3">
      <c r="B176" s="315">
        <v>4</v>
      </c>
      <c r="C176" s="215"/>
      <c r="D176" s="209" t="s">
        <v>297</v>
      </c>
      <c r="F176" s="58" t="s">
        <v>18</v>
      </c>
      <c r="G176" s="104"/>
      <c r="H176" s="40"/>
    </row>
    <row r="177" spans="2:8" ht="30.6" thickBot="1" x14ac:dyDescent="0.3">
      <c r="B177" s="315">
        <v>5</v>
      </c>
      <c r="C177" s="214"/>
      <c r="D177" s="209" t="s">
        <v>270</v>
      </c>
      <c r="F177" s="58" t="s">
        <v>18</v>
      </c>
      <c r="G177" s="104"/>
      <c r="H177" s="40"/>
    </row>
    <row r="178" spans="2:8" ht="30.6" thickBot="1" x14ac:dyDescent="0.3">
      <c r="B178" s="315">
        <v>6</v>
      </c>
      <c r="C178" s="213" t="s">
        <v>271</v>
      </c>
      <c r="D178" s="209" t="s">
        <v>272</v>
      </c>
      <c r="F178" s="58" t="s">
        <v>18</v>
      </c>
      <c r="G178" s="104"/>
      <c r="H178" s="40"/>
    </row>
    <row r="179" spans="2:8" ht="45.6" thickBot="1" x14ac:dyDescent="0.3">
      <c r="B179" s="315">
        <v>7</v>
      </c>
      <c r="C179" s="214"/>
      <c r="D179" s="209" t="s">
        <v>273</v>
      </c>
      <c r="F179" s="58" t="s">
        <v>18</v>
      </c>
      <c r="G179" s="104"/>
      <c r="H179" s="40"/>
    </row>
    <row r="180" spans="2:8" ht="60.6" customHeight="1" thickBot="1" x14ac:dyDescent="0.3">
      <c r="B180" s="315">
        <v>8</v>
      </c>
      <c r="C180" s="213" t="s">
        <v>71</v>
      </c>
      <c r="D180" s="209" t="s">
        <v>298</v>
      </c>
      <c r="F180" s="58" t="s">
        <v>18</v>
      </c>
      <c r="G180" s="104"/>
      <c r="H180" s="40"/>
    </row>
    <row r="181" spans="2:8" ht="56.4" customHeight="1" thickBot="1" x14ac:dyDescent="0.3">
      <c r="B181" s="315">
        <v>9</v>
      </c>
      <c r="C181" s="213" t="s">
        <v>276</v>
      </c>
      <c r="D181" s="210" t="s">
        <v>299</v>
      </c>
      <c r="F181" s="58" t="s">
        <v>18</v>
      </c>
      <c r="G181" s="104"/>
      <c r="H181" s="40"/>
    </row>
    <row r="182" spans="2:8" ht="21.6" thickBot="1" x14ac:dyDescent="0.3">
      <c r="B182" s="315">
        <v>10</v>
      </c>
      <c r="C182" s="215"/>
      <c r="D182" s="206" t="s">
        <v>275</v>
      </c>
      <c r="F182" s="58" t="s">
        <v>18</v>
      </c>
      <c r="G182" s="104"/>
      <c r="H182" s="40"/>
    </row>
    <row r="183" spans="2:8" ht="45.6" customHeight="1" thickBot="1" x14ac:dyDescent="0.3">
      <c r="B183" s="315">
        <v>11</v>
      </c>
      <c r="C183" s="214"/>
      <c r="D183" s="210" t="s">
        <v>278</v>
      </c>
      <c r="F183" s="58" t="s">
        <v>18</v>
      </c>
      <c r="G183" s="104"/>
      <c r="H183" s="40"/>
    </row>
    <row r="184" spans="2:8" ht="30.6" thickBot="1" x14ac:dyDescent="0.3">
      <c r="B184" s="315">
        <v>12</v>
      </c>
      <c r="C184" s="213" t="s">
        <v>279</v>
      </c>
      <c r="D184" s="210" t="s">
        <v>277</v>
      </c>
      <c r="F184" s="58" t="s">
        <v>18</v>
      </c>
      <c r="G184" s="104"/>
      <c r="H184" s="40"/>
    </row>
    <row r="185" spans="2:8" ht="92.4" thickBot="1" x14ac:dyDescent="0.3">
      <c r="B185" s="315">
        <v>13</v>
      </c>
      <c r="C185" s="213" t="s">
        <v>280</v>
      </c>
      <c r="D185" s="210" t="s">
        <v>281</v>
      </c>
      <c r="F185" s="58" t="s">
        <v>18</v>
      </c>
      <c r="G185" s="104"/>
      <c r="H185" s="40"/>
    </row>
    <row r="186" spans="2:8" ht="76.8" thickBot="1" x14ac:dyDescent="0.3">
      <c r="B186" s="316">
        <v>14</v>
      </c>
      <c r="C186" s="216"/>
      <c r="D186" s="210" t="s">
        <v>300</v>
      </c>
      <c r="F186" s="58" t="s">
        <v>18</v>
      </c>
      <c r="G186" s="104"/>
      <c r="H186" s="40"/>
    </row>
    <row r="187" spans="2:8" ht="40.799999999999997" customHeight="1" thickBot="1" x14ac:dyDescent="0.3">
      <c r="B187" s="317">
        <v>15</v>
      </c>
      <c r="C187" s="207" t="s">
        <v>282</v>
      </c>
      <c r="D187" s="206" t="s">
        <v>301</v>
      </c>
      <c r="F187" s="58"/>
      <c r="G187" s="104"/>
      <c r="H187" s="40"/>
    </row>
    <row r="188" spans="2:8" ht="49.2" customHeight="1" thickBot="1" x14ac:dyDescent="0.3">
      <c r="B188" s="317">
        <v>16</v>
      </c>
      <c r="C188" s="213" t="s">
        <v>283</v>
      </c>
      <c r="D188" s="210" t="s">
        <v>284</v>
      </c>
      <c r="F188" s="58" t="s">
        <v>18</v>
      </c>
      <c r="G188" s="104"/>
      <c r="H188" s="40"/>
    </row>
    <row r="189" spans="2:8" ht="49.2" customHeight="1" thickBot="1" x14ac:dyDescent="0.3">
      <c r="B189" s="317">
        <v>17</v>
      </c>
      <c r="C189" s="215"/>
      <c r="D189" s="210" t="s">
        <v>286</v>
      </c>
      <c r="F189" s="58" t="s">
        <v>18</v>
      </c>
      <c r="G189" s="104"/>
      <c r="H189" s="40"/>
    </row>
    <row r="190" spans="2:8" ht="44.4" customHeight="1" thickBot="1" x14ac:dyDescent="0.3">
      <c r="B190" s="317">
        <v>18</v>
      </c>
      <c r="C190" s="215"/>
      <c r="D190" s="210" t="s">
        <v>287</v>
      </c>
      <c r="F190" s="58" t="s">
        <v>18</v>
      </c>
      <c r="G190" s="104"/>
      <c r="H190" s="40"/>
    </row>
    <row r="191" spans="2:8" ht="45.6" thickBot="1" x14ac:dyDescent="0.3">
      <c r="B191" s="317">
        <v>19</v>
      </c>
      <c r="C191" s="215"/>
      <c r="D191" s="210" t="s">
        <v>285</v>
      </c>
      <c r="F191" s="58" t="s">
        <v>18</v>
      </c>
      <c r="G191" s="104"/>
      <c r="H191" s="40"/>
    </row>
    <row r="192" spans="2:8" ht="45.6" thickBot="1" x14ac:dyDescent="0.3">
      <c r="B192" s="318">
        <v>20</v>
      </c>
      <c r="C192" s="213" t="s">
        <v>289</v>
      </c>
      <c r="D192" s="210" t="s">
        <v>288</v>
      </c>
      <c r="F192" s="58" t="s">
        <v>18</v>
      </c>
      <c r="G192" s="104"/>
      <c r="H192" s="40"/>
    </row>
    <row r="193" spans="2:8" ht="53.4" customHeight="1" thickBot="1" x14ac:dyDescent="0.3">
      <c r="B193" s="318">
        <v>21</v>
      </c>
      <c r="C193" s="214"/>
      <c r="D193" s="210" t="s">
        <v>302</v>
      </c>
      <c r="F193" s="58" t="s">
        <v>18</v>
      </c>
      <c r="G193" s="104"/>
      <c r="H193" s="40"/>
    </row>
    <row r="194" spans="2:8" ht="49.2" customHeight="1" thickBot="1" x14ac:dyDescent="0.3">
      <c r="B194" s="317">
        <v>22</v>
      </c>
      <c r="C194" s="215" t="s">
        <v>290</v>
      </c>
      <c r="D194" s="210" t="s">
        <v>294</v>
      </c>
      <c r="F194" s="58" t="s">
        <v>18</v>
      </c>
      <c r="G194" s="104"/>
      <c r="H194" s="40"/>
    </row>
    <row r="195" spans="2:8" ht="36" customHeight="1" thickBot="1" x14ac:dyDescent="0.3">
      <c r="B195" s="317">
        <v>23</v>
      </c>
      <c r="C195" s="217"/>
      <c r="D195" s="210" t="s">
        <v>291</v>
      </c>
      <c r="F195" s="58" t="s">
        <v>18</v>
      </c>
      <c r="G195" s="104"/>
      <c r="H195" s="40"/>
    </row>
    <row r="196" spans="2:8" ht="45.6" thickBot="1" x14ac:dyDescent="0.3">
      <c r="B196" s="317">
        <v>24</v>
      </c>
      <c r="C196" s="217"/>
      <c r="D196" s="210" t="s">
        <v>292</v>
      </c>
      <c r="F196" s="58" t="s">
        <v>18</v>
      </c>
      <c r="G196" s="104"/>
      <c r="H196" s="40"/>
    </row>
    <row r="197" spans="2:8" ht="42" customHeight="1" thickBot="1" x14ac:dyDescent="0.3">
      <c r="B197" s="317">
        <v>25</v>
      </c>
      <c r="C197" s="218"/>
      <c r="D197" s="210" t="s">
        <v>293</v>
      </c>
      <c r="F197" s="58" t="s">
        <v>18</v>
      </c>
      <c r="G197" s="104"/>
      <c r="H197" s="40"/>
    </row>
  </sheetData>
  <sheetProtection selectLockedCells="1" autoFilter="0"/>
  <autoFilter ref="F13:F170" xr:uid="{00000000-0009-0000-0000-000001000000}"/>
  <customSheetViews>
    <customSheetView guid="{7D5FBBD9-7DD0-4279-90E5-70022F3E1D5D}" fitToPage="1" showRuler="0" topLeftCell="A46">
      <selection activeCell="D52" sqref="D52"/>
      <pageMargins left="0.27559055118110237" right="0.51" top="0.6692913385826772" bottom="0.98425196850393704" header="0.27559055118110237" footer="0.51181102362204722"/>
      <pageSetup paperSize="9" scale="57" fitToHeight="8" orientation="portrait" r:id="rId1"/>
      <headerFooter alignWithMargins="0">
        <oddHeader>&amp;C&amp;9printing date : &amp;D&amp;R&amp;11"Furious" - shared-6-update-may09 with GFSI benchmark</oddHeader>
        <oddFooter>&amp;C&amp;"Arial,Gras"&amp;9&amp;P / &amp;N</oddFooter>
      </headerFooter>
    </customSheetView>
    <customSheetView guid="{4348A64A-D3B8-4B48-AB5A-5644CCA9CC37}" fitToPage="1" printArea="1" showAutoFilter="1" showRuler="0" topLeftCell="A116">
      <selection sqref="A1:J120"/>
      <pageMargins left="0.27559055118110237" right="0.51" top="0.6692913385826772" bottom="0.98425196850393704" header="0.27559055118110237" footer="0.51181102362204722"/>
      <pageSetup paperSize="9" scale="55" fitToHeight="8" orientation="portrait" r:id="rId2"/>
      <headerFooter alignWithMargins="0">
        <oddHeader>&amp;C&amp;9printing date : &amp;D&amp;R&amp;11"Furious" - shared-6-update-may09 with GFSI benchmark</oddHeader>
        <oddFooter>&amp;C&amp;"Arial,Gras"&amp;9&amp;P / &amp;N</oddFooter>
      </headerFooter>
      <autoFilter ref="B1:D1" xr:uid="{A6779B22-0DA9-41FE-9376-4F0AE3F3E54A}"/>
    </customSheetView>
    <customSheetView guid="{CDFBA4CA-55E9-44A3-B913-EFCE89778513}" fitToPage="1" showAutoFilter="1" showRuler="0" topLeftCell="A7">
      <selection activeCell="B14" sqref="A14:IV14"/>
      <pageMargins left="0.27559055118110237" right="0.51" top="0.6692913385826772" bottom="0.98425196850393704" header="0.27559055118110237" footer="0.51181102362204722"/>
      <pageSetup paperSize="9" scale="53" fitToHeight="8" orientation="portrait" r:id="rId3"/>
      <headerFooter alignWithMargins="0">
        <oddHeader>&amp;C&amp;9printing date : &amp;D&amp;R&amp;11Efisc audit matrix  &amp;D</oddHeader>
        <oddFooter>&amp;C&amp;"Arial,Gras"&amp;9&amp;P / &amp;N</oddFooter>
      </headerFooter>
      <autoFilter ref="B1:F1" xr:uid="{D2C31A28-85BC-4FDD-AB74-6385E525DA07}"/>
    </customSheetView>
  </customSheetViews>
  <mergeCells count="47">
    <mergeCell ref="A15:A23"/>
    <mergeCell ref="A24:A66"/>
    <mergeCell ref="C48:C50"/>
    <mergeCell ref="C15:C18"/>
    <mergeCell ref="C20:C22"/>
    <mergeCell ref="C24:C30"/>
    <mergeCell ref="C36:C44"/>
    <mergeCell ref="C54:C60"/>
    <mergeCell ref="K1:O1"/>
    <mergeCell ref="B13:C13"/>
    <mergeCell ref="A1:H1"/>
    <mergeCell ref="K2:N2"/>
    <mergeCell ref="D4:F4"/>
    <mergeCell ref="A5:C7"/>
    <mergeCell ref="A2:C2"/>
    <mergeCell ref="A4:C4"/>
    <mergeCell ref="A9:F11"/>
    <mergeCell ref="A111:A133"/>
    <mergeCell ref="C137:C140"/>
    <mergeCell ref="C99:C104"/>
    <mergeCell ref="C61:C64"/>
    <mergeCell ref="C65:C66"/>
    <mergeCell ref="C82:C85"/>
    <mergeCell ref="C86:C90"/>
    <mergeCell ref="A67:A104"/>
    <mergeCell ref="A134:A140"/>
    <mergeCell ref="C111:C114"/>
    <mergeCell ref="C130:C133"/>
    <mergeCell ref="C127:C129"/>
    <mergeCell ref="C115:C118"/>
    <mergeCell ref="C91:C92"/>
    <mergeCell ref="A144:A170"/>
    <mergeCell ref="C144:C146"/>
    <mergeCell ref="D5:F7"/>
    <mergeCell ref="A8:D8"/>
    <mergeCell ref="C142:C143"/>
    <mergeCell ref="C148:C151"/>
    <mergeCell ref="C152:C154"/>
    <mergeCell ref="C155:C156"/>
    <mergeCell ref="C158:C159"/>
    <mergeCell ref="C163:C165"/>
    <mergeCell ref="C31:C35"/>
    <mergeCell ref="C51:C53"/>
    <mergeCell ref="C67:C74"/>
    <mergeCell ref="C93:C97"/>
    <mergeCell ref="C119:C125"/>
    <mergeCell ref="C166:C168"/>
  </mergeCells>
  <phoneticPr fontId="1" type="noConversion"/>
  <conditionalFormatting sqref="A9">
    <cfRule type="expression" dxfId="21" priority="24" stopIfTrue="1">
      <formula>$H$10&gt;0</formula>
    </cfRule>
    <cfRule type="expression" dxfId="20" priority="34" stopIfTrue="1">
      <formula>$H$11&gt;0</formula>
    </cfRule>
    <cfRule type="expression" dxfId="19" priority="35" stopIfTrue="1">
      <formula>$H$9&gt;9</formula>
    </cfRule>
  </conditionalFormatting>
  <conditionalFormatting sqref="E14:E170 H14:H170">
    <cfRule type="containsText" dxfId="18" priority="14" stopIfTrue="1" operator="containsText" text="G">
      <formula>NOT(ISERROR(SEARCH("G",E14)))</formula>
    </cfRule>
    <cfRule type="containsText" dxfId="17" priority="16" stopIfTrue="1" operator="containsText" text="Y">
      <formula>NOT(ISERROR(SEARCH("Y",E14)))</formula>
    </cfRule>
    <cfRule type="containsText" dxfId="16" priority="17" stopIfTrue="1" operator="containsText" text="R">
      <formula>NOT(ISERROR(SEARCH("R",E14)))</formula>
    </cfRule>
    <cfRule type="containsText" dxfId="15" priority="18" stopIfTrue="1" operator="containsText" text="O">
      <formula>NOT(ISERROR(SEARCH("O",E14)))</formula>
    </cfRule>
  </conditionalFormatting>
  <conditionalFormatting sqref="E15:E170 H15:H170">
    <cfRule type="cellIs" dxfId="14" priority="28" stopIfTrue="1" operator="equal">
      <formula>"R"</formula>
    </cfRule>
    <cfRule type="cellIs" dxfId="13" priority="29" stopIfTrue="1" operator="equal">
      <formula>"Y"</formula>
    </cfRule>
    <cfRule type="cellIs" dxfId="12" priority="30" stopIfTrue="1" operator="equal">
      <formula>"G"</formula>
    </cfRule>
  </conditionalFormatting>
  <conditionalFormatting sqref="F13:F170">
    <cfRule type="expression" dxfId="11" priority="12" stopIfTrue="1">
      <formula>$G$4="EFISC"</formula>
    </cfRule>
  </conditionalFormatting>
  <conditionalFormatting sqref="F173:F197">
    <cfRule type="expression" dxfId="10" priority="1" stopIfTrue="1">
      <formula>$G$4="EFISC"</formula>
    </cfRule>
  </conditionalFormatting>
  <conditionalFormatting sqref="H9">
    <cfRule type="cellIs" dxfId="9" priority="23" stopIfTrue="1" operator="greaterThan">
      <formula>9</formula>
    </cfRule>
  </conditionalFormatting>
  <conditionalFormatting sqref="H10">
    <cfRule type="cellIs" dxfId="8" priority="22" stopIfTrue="1" operator="greaterThan">
      <formula>0</formula>
    </cfRule>
  </conditionalFormatting>
  <conditionalFormatting sqref="H11">
    <cfRule type="cellIs" dxfId="7" priority="31" stopIfTrue="1" operator="greaterThan">
      <formula>0</formula>
    </cfRule>
  </conditionalFormatting>
  <conditionalFormatting sqref="H173:H197">
    <cfRule type="containsText" dxfId="6" priority="2" stopIfTrue="1" operator="containsText" text="G">
      <formula>NOT(ISERROR(SEARCH("G",H173)))</formula>
    </cfRule>
    <cfRule type="containsText" dxfId="5" priority="3" stopIfTrue="1" operator="containsText" text="Y">
      <formula>NOT(ISERROR(SEARCH("Y",H173)))</formula>
    </cfRule>
    <cfRule type="containsText" dxfId="4" priority="4" stopIfTrue="1" operator="containsText" text="R">
      <formula>NOT(ISERROR(SEARCH("R",H173)))</formula>
    </cfRule>
    <cfRule type="containsText" dxfId="3" priority="5" stopIfTrue="1" operator="containsText" text="O">
      <formula>NOT(ISERROR(SEARCH("O",H173)))</formula>
    </cfRule>
    <cfRule type="cellIs" dxfId="2" priority="6" stopIfTrue="1" operator="equal">
      <formula>"R"</formula>
    </cfRule>
    <cfRule type="cellIs" dxfId="1" priority="7" stopIfTrue="1" operator="equal">
      <formula>"Y"</formula>
    </cfRule>
    <cfRule type="cellIs" dxfId="0" priority="8" stopIfTrue="1" operator="equal">
      <formula>"G"</formula>
    </cfRule>
  </conditionalFormatting>
  <pageMargins left="0.27559055118110237" right="0.51" top="0.6692913385826772" bottom="0.98425196850393704" header="0.27559055118110237" footer="0.51181102362204722"/>
  <pageSetup paperSize="9" scale="55" fitToHeight="8" orientation="portrait" r:id="rId4"/>
  <headerFooter alignWithMargins="0">
    <oddHeader>&amp;C&amp;9printing date : &amp;D&amp;R&amp;11Efisc audit matrix  &amp;D</oddHeader>
    <oddFooter>&amp;C&amp;"Arial,Gras"&amp;9&amp;P / &amp;N</oddFoot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General Information</vt:lpstr>
      <vt:lpstr>Assessment sheet </vt:lpstr>
      <vt:lpstr>'Assessment sheet '!Print_Area</vt:lpstr>
      <vt:lpstr>'General Information'!Print_Area</vt:lpstr>
      <vt:lpstr>'Assessment sheet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Fulvio Pernice</dc:creator>
  <cp:lastModifiedBy>Fulvio Pernice</cp:lastModifiedBy>
  <cp:lastPrinted>2014-01-13T08:48:15Z</cp:lastPrinted>
  <dcterms:created xsi:type="dcterms:W3CDTF">2008-03-19T16:00:40Z</dcterms:created>
  <dcterms:modified xsi:type="dcterms:W3CDTF">2024-03-20T10:33:51Z</dcterms:modified>
</cp:coreProperties>
</file>