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defaultThemeVersion="124226"/>
  <bookViews>
    <workbookView xWindow="120" yWindow="120" windowWidth="19116" windowHeight="11568" activeTab="0"/>
  </bookViews>
  <sheets>
    <sheet name="Salmonella checklist" sheetId="1" r:id="rId1"/>
    <sheet name="Sheet1" sheetId="2" r:id="rId2"/>
  </sheets>
  <definedNames>
    <definedName name="_xlnm.Print_Area" localSheetId="0">'Salmonella checklist'!$A$1:$E$105</definedName>
  </definedNames>
  <calcPr calcId="145621"/>
</workbook>
</file>

<file path=xl/sharedStrings.xml><?xml version="1.0" encoding="utf-8"?>
<sst xmlns="http://schemas.openxmlformats.org/spreadsheetml/2006/main" count="125" uniqueCount="125">
  <si>
    <r>
      <rPr>
        <sz val="10"/>
        <rFont val="Calibri"/>
        <family val="2"/>
      </rPr>
      <t xml:space="preserve">A presente lista de verificação é uma ferramenta para o operador verificar e otimizar o seu processo de produção, de forma a minimizar o risco de contaminação por salmonelas. Nem todas as ações mencionadas na lista são necessariamente aplicáveis. Com base na sua avaliação dos riscos, o operador determinará a frequência das auditorias. Sugere-se uma frequência semestral. </t>
    </r>
  </si>
  <si>
    <r>
      <rPr>
        <b/>
        <sz val="9"/>
        <rFont val="Calibri"/>
        <family val="2"/>
      </rPr>
      <t>Falta menor</t>
    </r>
    <r>
      <rPr>
        <sz val="9"/>
        <color theme="1"/>
        <rFont val="Calibri"/>
        <family val="2"/>
      </rPr>
      <t xml:space="preserve"> - falha parcial em aplicar um requisito relacionado com as salmonelas ou falta de provas que demonstrem essa aplicação.
</t>
    </r>
    <r>
      <rPr>
        <b/>
        <sz val="9"/>
        <color theme="1"/>
        <rFont val="Calibri"/>
        <family val="2"/>
      </rPr>
      <t>Falta grave</t>
    </r>
    <r>
      <rPr>
        <sz val="9"/>
        <color theme="1"/>
        <rFont val="Calibri"/>
        <family val="2"/>
      </rPr>
      <t xml:space="preserve"> - falha total em aplicar um requisito relacionado com as salmonelas ou uma falha que pode ter como resultado alimentos não seguros para animais. Uma não conformidade menor, detetada numa auditoria anterior, que não foi resolvida. 
</t>
    </r>
    <r>
      <rPr>
        <b/>
        <sz val="9"/>
        <color theme="1"/>
        <rFont val="Calibri"/>
        <family val="2"/>
      </rPr>
      <t>Falta muito grave</t>
    </r>
    <r>
      <rPr>
        <sz val="9"/>
        <color theme="1"/>
        <rFont val="Calibri"/>
        <family val="2"/>
      </rPr>
      <t xml:space="preserve"> - uma infração regulamentar ou uma falha de segurança dos alimentos para animais que tem como resultado alimentos não seguros para animais.  </t>
    </r>
  </si>
  <si>
    <r>
      <rPr>
        <sz val="9"/>
        <color theme="1"/>
        <rFont val="Calibri"/>
        <family val="2"/>
      </rPr>
      <t>Empresa:</t>
    </r>
  </si>
  <si>
    <r>
      <rPr>
        <sz val="9"/>
        <color theme="1"/>
        <rFont val="Calibri"/>
        <family val="2"/>
      </rPr>
      <t>Local:</t>
    </r>
  </si>
  <si>
    <r>
      <rPr>
        <b/>
        <sz val="12"/>
        <rFont val="Calibri"/>
        <family val="2"/>
      </rPr>
      <t>Número de faltas «menores» = Y</t>
    </r>
  </si>
  <si>
    <r>
      <rPr>
        <sz val="9"/>
        <color theme="1"/>
        <rFont val="Calibri"/>
        <family val="2"/>
      </rPr>
      <t>Data:</t>
    </r>
  </si>
  <si>
    <r>
      <rPr>
        <b/>
        <sz val="12"/>
        <rFont val="Calibri"/>
        <family val="2"/>
      </rPr>
      <t>Número de faltas «graves» = O</t>
    </r>
  </si>
  <si>
    <r>
      <rPr>
        <sz val="9"/>
        <color theme="1"/>
        <rFont val="Calibri"/>
        <family val="2"/>
      </rPr>
      <t>Auditor:</t>
    </r>
  </si>
  <si>
    <r>
      <rPr>
        <b/>
        <sz val="12"/>
        <rFont val="Calibri"/>
        <family val="2"/>
      </rPr>
      <t>Número de faltas «muito graves» = R</t>
    </r>
  </si>
  <si>
    <r>
      <rPr>
        <b/>
        <sz val="12"/>
        <rFont val="Calibri"/>
        <family val="2"/>
      </rPr>
      <t>Número de elementos «conformes» = G</t>
    </r>
  </si>
  <si>
    <r>
      <rPr>
        <sz val="11"/>
        <color theme="0"/>
        <rFont val="Calibri"/>
        <family val="2"/>
      </rPr>
      <t>Perguntas</t>
    </r>
  </si>
  <si>
    <r>
      <rPr>
        <b/>
        <sz val="11"/>
        <color theme="0"/>
        <rFont val="Calibri"/>
        <family val="2"/>
      </rPr>
      <t>Pontuação</t>
    </r>
  </si>
  <si>
    <r>
      <rPr>
        <sz val="11"/>
        <color theme="0"/>
        <rFont val="Calibri"/>
        <family val="2"/>
      </rPr>
      <t>Observações</t>
    </r>
  </si>
  <si>
    <r>
      <rPr>
        <b/>
        <sz val="11"/>
        <color theme="1"/>
        <rFont val="Calibri"/>
        <family val="2"/>
      </rPr>
      <t>1. Gestão</t>
    </r>
  </si>
  <si>
    <r>
      <rPr>
        <sz val="10"/>
        <rFont val="Calibri"/>
        <family val="2"/>
      </rPr>
      <t>Os recursos disponibilizados pelo níveis mais altos da direção são adequados para corrigir as deficiências verificadas no programa PRP que incidem sobre a contaminação por salmonelas?</t>
    </r>
  </si>
  <si>
    <r>
      <rPr>
        <sz val="10"/>
        <rFont val="Calibri"/>
        <family val="2"/>
      </rPr>
      <t>Os resultados relativos às salmonelas e à sua redução fazem parte da revisão anual efetuada pela direção?</t>
    </r>
  </si>
  <si>
    <r>
      <rPr>
        <sz val="10"/>
        <rFont val="Calibri"/>
        <family val="2"/>
      </rPr>
      <t>Existe um plano de ação escrito em caso de deteção de salmonelas?</t>
    </r>
  </si>
  <si>
    <r>
      <rPr>
        <b/>
        <sz val="11"/>
        <color theme="1"/>
        <rFont val="Calibri"/>
        <family val="2"/>
      </rPr>
      <t>Constatações</t>
    </r>
  </si>
  <si>
    <r>
      <rPr>
        <b/>
        <sz val="11"/>
        <rFont val="Calibri"/>
        <family val="2"/>
      </rPr>
      <t>2. Formação</t>
    </r>
  </si>
  <si>
    <r>
      <rPr>
        <sz val="10"/>
        <rFont val="Calibri"/>
        <family val="2"/>
      </rPr>
      <t xml:space="preserve">A equipa que se ocupa do HACCP tem bons conhecimentos em matéria de controlo de salmonelas e das medidas para controlar </t>
    </r>
    <r>
      <rPr>
        <sz val="10"/>
        <color theme="1"/>
        <rFont val="Calibri"/>
        <family val="2"/>
      </rPr>
      <t xml:space="preserve">e reduzir ao mínimo a presença de </t>
    </r>
    <r>
      <rPr>
        <sz val="10"/>
        <color theme="1"/>
        <rFont val="Calibri"/>
        <family val="2"/>
      </rPr>
      <t>salmonelas no ambiente de processamento?</t>
    </r>
  </si>
  <si>
    <r>
      <rPr>
        <sz val="10"/>
        <rFont val="Calibri"/>
        <family val="2"/>
      </rPr>
      <t>A formação do pessoal abrange a formação em HACCP, incluindo o risco de contaminação por salmonelas durante o processamento, a manipulação do material, o armazenamento e a manutenção?</t>
    </r>
  </si>
  <si>
    <r>
      <rPr>
        <sz val="10"/>
        <rFont val="Calibri"/>
        <family val="2"/>
      </rPr>
      <t xml:space="preserve">O pessoal conhece bem os parâmetros e os limites relacionados com o processo, a fim de reduzir ao mínimo a contaminação por salmonelas? </t>
    </r>
  </si>
  <si>
    <r>
      <rPr>
        <sz val="10"/>
        <rFont val="Calibri"/>
        <family val="2"/>
      </rPr>
      <t>O pessoal recebeu formação sobre medidas corretivas e procedimentos em caso de se perder o controlo sobre o processo?</t>
    </r>
  </si>
  <si>
    <r>
      <rPr>
        <sz val="10"/>
        <rFont val="Calibri"/>
        <family val="2"/>
      </rPr>
      <t>A formação inclui a importância da higiene pessoal e ambiental?</t>
    </r>
  </si>
  <si>
    <r>
      <rPr>
        <sz val="10"/>
        <rFont val="Calibri"/>
        <family val="2"/>
      </rPr>
      <t>O pessoal responsável recebeu formação sobre como colher amostras?</t>
    </r>
  </si>
  <si>
    <r>
      <rPr>
        <sz val="10"/>
        <rFont val="Calibri"/>
        <family val="2"/>
      </rPr>
      <t>O pessoal responsável recebeu formação sobre os métodos de limpeza e desinfeção das instalações e dos equipamentos?</t>
    </r>
  </si>
  <si>
    <r>
      <rPr>
        <sz val="10"/>
        <rFont val="Calibri"/>
        <family val="2"/>
      </rPr>
      <t>O pessoal de manutenção externo está bem ciente das boas práticas de higiene necessárias?</t>
    </r>
  </si>
  <si>
    <r>
      <rPr>
        <sz val="10"/>
        <rFont val="Calibri"/>
        <family val="2"/>
      </rPr>
      <t>A eficácia da formação é testada?</t>
    </r>
  </si>
  <si>
    <r>
      <rPr>
        <b/>
        <sz val="11"/>
        <color theme="1"/>
        <rFont val="Calibri"/>
        <family val="2"/>
      </rPr>
      <t>Constatações</t>
    </r>
  </si>
  <si>
    <r>
      <rPr>
        <b/>
        <sz val="11"/>
        <color theme="1"/>
        <rFont val="Calibri"/>
        <family val="2"/>
      </rPr>
      <t>3. Instalações</t>
    </r>
  </si>
  <si>
    <r>
      <rPr>
        <sz val="10"/>
        <rFont val="Calibri"/>
        <family val="2"/>
      </rPr>
      <t>As instalações foram concebidas, projetadas e construídas corretamente e têm o tamanho adequado para reduzir ao mínimo o risco de contaminação por salmonelas?</t>
    </r>
  </si>
  <si>
    <r>
      <rPr>
        <sz val="10"/>
        <rFont val="Calibri"/>
        <family val="2"/>
      </rPr>
      <t>A área em redor da fábrica está ordenada e limpa e num estado que reduza ao mínimo o risco de contaminação por salmonelas?</t>
    </r>
  </si>
  <si>
    <r>
      <rPr>
        <sz val="10"/>
        <rFont val="Calibri"/>
        <family val="2"/>
      </rPr>
      <t>A separação entre a zona das matérias-primas e a zona após o sistema de remoção do solvente e torrefação é suficiente para prevenir a ocorrência de (re)contaminação?</t>
    </r>
  </si>
  <si>
    <r>
      <rPr>
        <sz val="10"/>
        <rFont val="Calibri"/>
        <family val="2"/>
      </rPr>
      <t>Os pisos, paredes e tetos satisfazem os requisitos de produção e evitam a possível acumulação de sujidade que pode provocar a contaminação por salmonelas (previnem a acumulação de poeiras e o aninhamento de pragas)?</t>
    </r>
  </si>
  <si>
    <r>
      <rPr>
        <sz val="10"/>
        <rFont val="Calibri"/>
        <family val="2"/>
      </rPr>
      <t>Quando existe um edifício fechado, todas as portas e janelas estão fechadas a fim de impedir a entrada de pragas que podem provocar a contaminação por salmonelas?</t>
    </r>
  </si>
  <si>
    <r>
      <rPr>
        <sz val="10"/>
        <rFont val="Calibri"/>
        <family val="2"/>
      </rPr>
      <t>Estão em vigor medidas preventivas para evitar a contaminação do ar ao nível da entrada de ar na secção de secagem-arrefecimento? (O ar utilizado para a secagem/arrefecimento é adequado ao local?)</t>
    </r>
  </si>
  <si>
    <r>
      <rPr>
        <sz val="10"/>
        <rFont val="Calibri"/>
        <family val="2"/>
      </rPr>
      <t xml:space="preserve">Estão em vigor medidas preventivas para evitar a contaminação do ar ao nível da entrada de ar do sistema de aspiração? </t>
    </r>
  </si>
  <si>
    <r>
      <rPr>
        <sz val="10"/>
        <rFont val="Calibri"/>
        <family val="2"/>
      </rPr>
      <t xml:space="preserve">A aspiração ao nível dos transportadores de farinhas funciona corretamente de modo a evitar a formação de condensação? </t>
    </r>
  </si>
  <si>
    <r>
      <rPr>
        <sz val="10"/>
        <rFont val="Calibri"/>
        <family val="2"/>
      </rPr>
      <t>As unidades de armazenagem são bem ventiladas, de modo a evitar a formação de condensação que pode provocar a contaminação do produto por salmonelas?</t>
    </r>
  </si>
  <si>
    <r>
      <rPr>
        <sz val="10"/>
        <rFont val="Calibri"/>
        <family val="2"/>
      </rPr>
      <t>Evita-se a acumulação de matérias-primas para alimentação animal? (Por exemplo, a presença de becos sem saída)</t>
    </r>
  </si>
  <si>
    <r>
      <rPr>
        <sz val="10"/>
        <rFont val="Calibri"/>
        <family val="2"/>
      </rPr>
      <t>Todos os dispositivos transportadores estão fechados para evitar a contaminação?</t>
    </r>
  </si>
  <si>
    <r>
      <rPr>
        <sz val="10"/>
        <rFont val="Calibri"/>
        <family val="2"/>
      </rPr>
      <t>A zona de carregamento está fechada quando não está a ser usada?</t>
    </r>
  </si>
  <si>
    <r>
      <rPr>
        <b/>
        <sz val="11"/>
        <color theme="1"/>
        <rFont val="Calibri"/>
        <family val="2"/>
      </rPr>
      <t>Constatações</t>
    </r>
  </si>
  <si>
    <r>
      <rPr>
        <b/>
        <sz val="11"/>
        <color theme="1"/>
        <rFont val="Calibri"/>
        <family val="2"/>
      </rPr>
      <t>4. Controlo de pragas</t>
    </r>
  </si>
  <si>
    <r>
      <rPr>
        <sz val="10"/>
        <rFont val="Calibri"/>
        <family val="2"/>
      </rPr>
      <t xml:space="preserve">Está em vigor um programa de controlo de pragas? </t>
    </r>
  </si>
  <si>
    <r>
      <rPr>
        <sz val="10"/>
        <rFont val="Calibri"/>
        <family val="2"/>
      </rPr>
      <t>O programa de controlo de pragas foi elaborado com o objetivo de reduzir ao mínimo uma eventual contaminação por salmonelas através de aves/roedores/insetos?</t>
    </r>
  </si>
  <si>
    <r>
      <rPr>
        <b/>
        <sz val="11"/>
        <color theme="1"/>
        <rFont val="Calibri"/>
        <family val="2"/>
      </rPr>
      <t>Constatações</t>
    </r>
  </si>
  <si>
    <r>
      <rPr>
        <b/>
        <sz val="11"/>
        <color theme="1"/>
        <rFont val="Calibri"/>
        <family val="2"/>
      </rPr>
      <t>5. Manutenção</t>
    </r>
  </si>
  <si>
    <r>
      <rPr>
        <sz val="10"/>
        <rFont val="Calibri"/>
        <family val="2"/>
      </rPr>
      <t>A manutenção das instalações está organizada de modo a não aumentar o risco de contaminação por salmonelas ou a favorecer as condições de crescimento? (Atenção aos equipamentos situados após o sistema de remoção do solvente e torrefação)</t>
    </r>
  </si>
  <si>
    <r>
      <rPr>
        <sz val="10"/>
        <rFont val="Calibri"/>
        <family val="2"/>
      </rPr>
      <t xml:space="preserve">A instalação é inspecionada regularmente, a fim de identificar lacunas e assegurar uma estrutura sólida? (Atenção aos equipamentos situados após o sistema de remoção do solvente e torrefação)
</t>
    </r>
  </si>
  <si>
    <r>
      <rPr>
        <b/>
        <sz val="11"/>
        <color theme="1"/>
        <rFont val="Calibri"/>
        <family val="2"/>
      </rPr>
      <t>Constatações</t>
    </r>
  </si>
  <si>
    <r>
      <rPr>
        <b/>
        <sz val="11"/>
        <color theme="1"/>
        <rFont val="Calibri"/>
        <family val="2"/>
      </rPr>
      <t>6. Equipamento</t>
    </r>
  </si>
  <si>
    <r>
      <rPr>
        <sz val="10"/>
        <rFont val="Calibri"/>
        <family val="2"/>
      </rPr>
      <t>O equipamento foi concebido e instalado de modo que a facilitar a limpeza?</t>
    </r>
  </si>
  <si>
    <r>
      <rPr>
        <sz val="10"/>
        <rFont val="Calibri"/>
        <family val="2"/>
      </rPr>
      <t xml:space="preserve">O sistema é controlado nos pontos de condensação? </t>
    </r>
  </si>
  <si>
    <r>
      <rPr>
        <sz val="10"/>
        <rFont val="Calibri"/>
        <family val="2"/>
      </rPr>
      <t>Todos os pontos possível de condensação são claramente identificados?</t>
    </r>
  </si>
  <si>
    <r>
      <rPr>
        <sz val="10"/>
        <rFont val="Calibri"/>
        <family val="2"/>
      </rPr>
      <t xml:space="preserve">Se necessário, a linha de processamento está perfeitamente isolada? </t>
    </r>
  </si>
  <si>
    <r>
      <rPr>
        <sz val="10"/>
        <rFont val="Calibri"/>
        <family val="2"/>
      </rPr>
      <t>As potenciais pontes térmicas estão identificadas e bem isoladas?</t>
    </r>
  </si>
  <si>
    <r>
      <rPr>
        <sz val="10"/>
        <rFont val="Calibri"/>
        <family val="2"/>
      </rPr>
      <t>O isolamento tem espessura suficiente?</t>
    </r>
  </si>
  <si>
    <r>
      <rPr>
        <sz val="10"/>
        <rFont val="Calibri"/>
        <family val="2"/>
      </rPr>
      <t xml:space="preserve">Sempre que seja necessário, com base numa avaliação dos riscos, é instalado um filtro de ar em malha na entrada e saída do ar? </t>
    </r>
  </si>
  <si>
    <r>
      <rPr>
        <sz val="10"/>
        <rFont val="Calibri"/>
        <family val="2"/>
      </rPr>
      <t>Os filtros são adequados e limpos com regularidade?</t>
    </r>
  </si>
  <si>
    <r>
      <rPr>
        <sz val="10"/>
        <rFont val="Calibri"/>
        <family val="2"/>
      </rPr>
      <t>Os extratores e recipientes de recolha de pó são limpos regularmente (com base numa avaliação dos riscos) e funcionam devidamente?</t>
    </r>
  </si>
  <si>
    <r>
      <rPr>
        <sz val="10"/>
        <rFont val="Calibri"/>
        <family val="2"/>
      </rPr>
      <t>Os «becos sem saída» dos transportadores de farinhas são limpos a fim de evitar uma eventual contaminação por salmonelas?</t>
    </r>
  </si>
  <si>
    <r>
      <rPr>
        <sz val="10"/>
        <rFont val="Calibri"/>
        <family val="2"/>
      </rPr>
      <t>O equipamento de dosagem do desinfetante e da água é adequado para o objetivo pretendido está calibrado?</t>
    </r>
  </si>
  <si>
    <r>
      <rPr>
        <b/>
        <sz val="11"/>
        <color theme="1"/>
        <rFont val="Calibri"/>
        <family val="2"/>
      </rPr>
      <t>Constatações</t>
    </r>
  </si>
  <si>
    <r>
      <rPr>
        <b/>
        <sz val="11"/>
        <color theme="1"/>
        <rFont val="Calibri"/>
        <family val="2"/>
      </rPr>
      <t>7. Processo</t>
    </r>
  </si>
  <si>
    <r>
      <rPr>
        <sz val="10"/>
        <rFont val="Calibri"/>
        <family val="2"/>
      </rPr>
      <t>Estão disponíveis procedimentos escritos relativos à definição, ao controlo e à verificação dos limites do processo de fabrico no que diz respeito às salmonelas?</t>
    </r>
  </si>
  <si>
    <r>
      <rPr>
        <sz val="10"/>
        <rFont val="Calibri"/>
        <family val="2"/>
      </rPr>
      <t>Os limites do processo estão claramente definidos?</t>
    </r>
  </si>
  <si>
    <r>
      <rPr>
        <sz val="10"/>
        <rFont val="Calibri"/>
        <family val="2"/>
      </rPr>
      <t xml:space="preserve">Durante o tratamento térmico no sistema de remoção do solvente e torrefação, </t>
    </r>
    <r>
      <rPr>
        <sz val="10"/>
        <color theme="1"/>
        <rFont val="Calibri"/>
        <family val="2"/>
      </rPr>
      <t xml:space="preserve">existe um sistema de controlo e documentação do processo relativamente à temperatura? </t>
    </r>
  </si>
  <si>
    <r>
      <rPr>
        <sz val="10"/>
        <rFont val="Calibri"/>
        <family val="2"/>
      </rPr>
      <t>Foram elaboradas medidas corretivas no caso de o delta-T ser superior à diferença máxima definida?</t>
    </r>
  </si>
  <si>
    <r>
      <rPr>
        <sz val="10"/>
        <rFont val="Calibri"/>
        <family val="2"/>
      </rPr>
      <t>O fluxo dos produtos adicionados novamente às farinhas (por exemplo, gomas) é controlado de modo a evitar flutuações na humidade da farinha?</t>
    </r>
  </si>
  <si>
    <r>
      <rPr>
        <sz val="10"/>
        <rFont val="Calibri"/>
        <family val="2"/>
      </rPr>
      <t>Existe e está documentado um sistema de controlo contínuo ou regular da humidade das farinhas?</t>
    </r>
    <r>
      <rPr>
        <sz val="10"/>
        <color theme="1"/>
        <rFont val="Calibri"/>
        <family val="2"/>
      </rPr>
      <t xml:space="preserve"> </t>
    </r>
  </si>
  <si>
    <r>
      <rPr>
        <sz val="10"/>
        <rFont val="Calibri"/>
        <family val="2"/>
      </rPr>
      <t>O risco de contaminação por salmonelas através da reintrodução de cascas nas farinhas está sob controlo?</t>
    </r>
  </si>
  <si>
    <r>
      <rPr>
        <sz val="10"/>
        <rFont val="Calibri"/>
        <family val="2"/>
      </rPr>
      <t xml:space="preserve">Em caso de tratamento químico, a utilização das substâncias químicas é controlada e documentada?
</t>
    </r>
  </si>
  <si>
    <r>
      <rPr>
        <sz val="10"/>
        <rFont val="Calibri"/>
        <family val="2"/>
      </rPr>
      <t>O material eventualmente derramado é reciclado através da fase de aquecimento?</t>
    </r>
  </si>
  <si>
    <r>
      <rPr>
        <b/>
        <sz val="11"/>
        <color theme="1"/>
        <rFont val="Calibri"/>
        <family val="2"/>
      </rPr>
      <t>Constatações</t>
    </r>
  </si>
  <si>
    <r>
      <rPr>
        <b/>
        <sz val="11"/>
        <rFont val="Calibri"/>
        <family val="2"/>
      </rPr>
      <t>8. Limpeza e desinfeção</t>
    </r>
  </si>
  <si>
    <r>
      <rPr>
        <sz val="10"/>
        <rFont val="Calibri"/>
        <family val="2"/>
      </rPr>
      <t>Está em vigor um plano geral de higiene para assegurar a limpeza atempada e eficaz dos equipamentos, do ambiente de processamento e das zonas de armazenamento e de carregamento?</t>
    </r>
  </si>
  <si>
    <r>
      <rPr>
        <sz val="10"/>
        <rFont val="Calibri"/>
        <family val="2"/>
      </rPr>
      <t>Os equipamentos são limpos a intervalos regulares, incluindo as cintas de transporte, os elevadores e os recipientes do sistema de aspiração?</t>
    </r>
  </si>
  <si>
    <r>
      <rPr>
        <sz val="10"/>
        <rFont val="Calibri"/>
        <family val="2"/>
      </rPr>
      <t>Foram definidos métodos de limpeza a húmido ou a seco do ambiente e da linha de produção?</t>
    </r>
  </si>
  <si>
    <r>
      <rPr>
        <sz val="10"/>
        <rFont val="Calibri"/>
        <family val="2"/>
      </rPr>
      <t>Foram definidos métodos de desinfeção do ambiente e da linha de produção?</t>
    </r>
  </si>
  <si>
    <r>
      <rPr>
        <sz val="10"/>
        <rFont val="Calibri"/>
        <family val="2"/>
      </rPr>
      <t>Os materiais de limpeza e de desinfeção são adequados para o efeito e estão em boas condições?</t>
    </r>
  </si>
  <si>
    <r>
      <rPr>
        <b/>
        <sz val="11"/>
        <color theme="1"/>
        <rFont val="Calibri"/>
        <family val="2"/>
      </rPr>
      <t>Constatações</t>
    </r>
  </si>
  <si>
    <r>
      <rPr>
        <b/>
        <sz val="11"/>
        <color theme="1"/>
        <rFont val="Calibri"/>
        <family val="2"/>
      </rPr>
      <t>9. Monitorização, amostragem e análise</t>
    </r>
  </si>
  <si>
    <r>
      <rPr>
        <sz val="10"/>
        <rFont val="Calibri"/>
        <family val="2"/>
      </rPr>
      <t xml:space="preserve">Está em vigor um programa de monitorização das salmonelas com base numa avaliação dos riscos, por produto e processo, a fim de controlar a monitorização na linha, o ambiente e o produto acabado? </t>
    </r>
  </si>
  <si>
    <r>
      <rPr>
        <sz val="10"/>
        <rFont val="Calibri"/>
        <family val="2"/>
      </rPr>
      <t>O plano de monitorização está orientado para áreas e equipamentos pré-definidos e concentra-se nos aspetos pertinentes, desde a fase de aquecimento até ao carregamento das farinhas proteicas?</t>
    </r>
  </si>
  <si>
    <r>
      <rPr>
        <sz val="10"/>
        <rFont val="Calibri"/>
        <family val="2"/>
      </rPr>
      <t xml:space="preserve">São também colhidas amostras do depósito do produto (p. ex., poeiras) após a fase de aquecimento, por exemplo, dos equipamentos, ciclones, transportadores ou silos, com base numa avaliação dos riscos, nos resultados anteriores e conforme o tipo de processo?  </t>
    </r>
  </si>
  <si>
    <r>
      <rPr>
        <sz val="10"/>
        <rFont val="Calibri"/>
        <family val="2"/>
      </rPr>
      <t>São colhidas amostras das cascas depois do descasque?</t>
    </r>
  </si>
  <si>
    <r>
      <rPr>
        <sz val="10"/>
        <rFont val="Calibri"/>
        <family val="2"/>
      </rPr>
      <t>São colhidas amostras nos coletores de poeiras (após remoção do solvente e torrefação), se adequado, para deteção de salmonelas?</t>
    </r>
  </si>
  <si>
    <r>
      <rPr>
        <sz val="10"/>
        <rFont val="Calibri"/>
        <family val="2"/>
      </rPr>
      <t>São colhidas amostras de farinhas proteicas no ponto de carregamento, com base numa avaliação dos riscos, mas pelo menos uma vez por semana?</t>
    </r>
  </si>
  <si>
    <r>
      <rPr>
        <sz val="10"/>
        <rFont val="Calibri"/>
        <family val="2"/>
      </rPr>
      <t>Em caso de incidente, as amostras são submetidas a serotipagem?</t>
    </r>
  </si>
  <si>
    <r>
      <rPr>
        <sz val="10"/>
        <rFont val="Calibri"/>
        <family val="2"/>
      </rPr>
      <t>Os dados são apresentados à FEDIOL no âmbito do programa de recolha de dados em matéria de salmonelas?</t>
    </r>
  </si>
  <si>
    <r>
      <rPr>
        <sz val="10"/>
        <rFont val="Calibri"/>
        <family val="2"/>
      </rPr>
      <t>As amostras destinadas ao programa de recolha de dados da FEDIOL são analisadas num laboratório que utiliza o método ISO 6579 e está acreditado para esse efeito?</t>
    </r>
  </si>
  <si>
    <r>
      <rPr>
        <sz val="10"/>
        <rFont val="Calibri"/>
        <family val="2"/>
      </rPr>
      <t>As amostras de 25 g para análise interna são testadas sem demora de acordo com o método ISO 6579 ou equivalente?</t>
    </r>
  </si>
  <si>
    <r>
      <rPr>
        <sz val="10"/>
        <rFont val="Calibri"/>
        <family val="2"/>
      </rPr>
      <t>As ações corretivas necessárias são determinadas com base nos resultados do processo de monitorização na linha?</t>
    </r>
  </si>
  <si>
    <r>
      <rPr>
        <sz val="10"/>
        <rFont val="Calibri"/>
        <family val="2"/>
      </rPr>
      <t>As medidas corretivas definidas são aplicadas quando necessário?</t>
    </r>
  </si>
  <si>
    <r>
      <rPr>
        <sz val="10"/>
        <rFont val="Calibri"/>
        <family val="2"/>
      </rPr>
      <t>A eficácia das medidas corretivas é verificada durante o período de uma semana e os resultados em matéria de salmonelas são negativos? Se não for esse o caso, o processo é repetido até que não se detetem salmonelas durante um período de uma semana?</t>
    </r>
  </si>
  <si>
    <r>
      <rPr>
        <sz val="10"/>
        <rFont val="Calibri"/>
        <family val="2"/>
      </rPr>
      <t>Os registos da amostragem e da análise em matéria de controlo das salmonelas são conservados durante, pelo menos, cinco anos e fornecem informações sobre as amostras colhidas (identificação e data), sobre o isolamento ou o serótipo e sobre as medidas corretivas adotadas?</t>
    </r>
  </si>
  <si>
    <r>
      <rPr>
        <sz val="10"/>
        <rFont val="Calibri"/>
        <family val="2"/>
      </rPr>
      <t>O plano de monitorização das salmonelas é revisto regularmente (no que se refere às salmonelas) e é formulado um objetivo de melhoramento?</t>
    </r>
  </si>
  <si>
    <r>
      <rPr>
        <b/>
        <sz val="11"/>
        <color theme="1"/>
        <rFont val="Calibri"/>
        <family val="2"/>
      </rPr>
      <t>Constatações</t>
    </r>
  </si>
  <si>
    <r>
      <rPr>
        <b/>
        <sz val="11"/>
        <color theme="1"/>
        <rFont val="Calibri"/>
        <family val="2"/>
      </rPr>
      <t xml:space="preserve">10. Em caso de resultados positivos em matéria de salmonelas </t>
    </r>
  </si>
  <si>
    <r>
      <rPr>
        <sz val="10"/>
        <color theme="1"/>
        <rFont val="Calibri"/>
        <family val="2"/>
      </rPr>
      <t>Estão disponíveis procedimentos escritos que definam o que fazer em caso de ocorrência de salmonelas?</t>
    </r>
  </si>
  <si>
    <r>
      <rPr>
        <sz val="10"/>
        <color theme="1"/>
        <rFont val="Calibri"/>
        <family val="2"/>
      </rPr>
      <t xml:space="preserve">Em caso de um incidente com um serótipo crítico, este foi comunicado ao cliente?  </t>
    </r>
  </si>
  <si>
    <r>
      <rPr>
        <sz val="10"/>
        <color theme="1"/>
        <rFont val="Calibri"/>
        <family val="2"/>
      </rPr>
      <t>Em caso de incidente, este foi comunicado às autoridades?</t>
    </r>
  </si>
  <si>
    <r>
      <rPr>
        <sz val="10"/>
        <rFont val="Calibri"/>
        <family val="2"/>
      </rPr>
      <t>A amostragem e as análises são efetuadas diariamente, durante pelo menos sete dias, até o processo ser considerado seguro no que diz respeito às salmonelas?</t>
    </r>
  </si>
  <si>
    <r>
      <rPr>
        <sz val="10"/>
        <color theme="1"/>
        <rFont val="Calibri"/>
        <family val="2"/>
      </rPr>
      <t>Os resultados de controlos anteriores são tomados em consideração?</t>
    </r>
  </si>
  <si>
    <r>
      <rPr>
        <sz val="10"/>
        <color theme="1"/>
        <rFont val="Calibri"/>
        <family val="2"/>
      </rPr>
      <t>As condições de processamento são revistas no que diz respeito às salmonelas?</t>
    </r>
  </si>
  <si>
    <r>
      <rPr>
        <sz val="10"/>
        <color theme="1"/>
        <rFont val="Calibri"/>
        <family val="2"/>
      </rPr>
      <t>Foi efetuada uma análise das causas subjacentes?</t>
    </r>
  </si>
  <si>
    <r>
      <rPr>
        <sz val="10"/>
        <color theme="1"/>
        <rFont val="Calibri"/>
        <family val="2"/>
      </rPr>
      <t>A fonte de contaminação foi identificada e eliminada?</t>
    </r>
  </si>
  <si>
    <r>
      <rPr>
        <sz val="10"/>
        <color theme="1"/>
        <rFont val="Calibri"/>
        <family val="2"/>
      </rPr>
      <t>O programa de pré-requisitos foi revisto?</t>
    </r>
  </si>
  <si>
    <r>
      <rPr>
        <sz val="10"/>
        <color theme="1"/>
        <rFont val="Calibri"/>
        <family val="2"/>
      </rPr>
      <t>Procedeu-se à limpeza e desinfeção adicionais das instalações, dos equipamentos e das zonas de armazenamento, quando necessário?</t>
    </r>
  </si>
  <si>
    <r>
      <rPr>
        <sz val="10"/>
        <color theme="1"/>
        <rFont val="Calibri"/>
        <family val="2"/>
      </rPr>
      <t>Foi considerada a possibilidade de realizar formação adicional ou de se proceder a alterações do processo?</t>
    </r>
  </si>
  <si>
    <r>
      <rPr>
        <b/>
        <sz val="11"/>
        <color theme="1"/>
        <rFont val="Calibri"/>
        <family val="2"/>
      </rPr>
      <t>Constatações</t>
    </r>
  </si>
  <si>
    <t>critical</t>
  </si>
  <si>
    <t>major</t>
  </si>
  <si>
    <t>minor</t>
  </si>
  <si>
    <t>conform</t>
  </si>
  <si>
    <t>No âmbito do sistema de gestão da segurança dos alimentos para animais, a direção elaborou um plano de ação para reduzir a contaminação por salmonelas?</t>
  </si>
  <si>
    <t>As paredes e os tetos estão isentos de condensação?</t>
  </si>
  <si>
    <t>Existe um sistema de controlo e documentação do processo relativamente à temperatura das farinhas depois da fase de secagem-arrefecimento?</t>
  </si>
  <si>
    <t>São implementadas e documentadas medidas corretivas caso os limites de processamento sejam excedidos? [Revisão dos limites do processo (tratamento térmico, teor de água, delta-T das farinhas após arrefecimento), revisão da calibração, revisão do programa PRP, limpeza ou desinfeção da fábrica/linha de produção, alterações do processo ou dos procedimentos e/ou formação complementar].</t>
  </si>
  <si>
    <t>Pontuação total (%) (máximo 100 %)</t>
  </si>
  <si>
    <t>Lista de controlo de salmonelas, esmagamento, versão 1.0</t>
  </si>
  <si>
    <t xml:space="preserve">Foi efetuada uma avaliação dos riscos, a fim de avaliar e definir o delta-T máximo do produto, depois da fase de arrefecimento, e da atmosfera para evitar a condensação? </t>
  </si>
  <si>
    <t>O ambiente de processamento está limpo? Especialmente a zona de processamento após o sistema de remoção do solvente e torrefação.</t>
  </si>
  <si>
    <t>O processo é revalidado caso lhe tenham sido feitas alterações?</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</si>
</sst>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Calibri"/>
      <family val="2"/>
      <scheme val="minor"/>
    </font>
    <font>
      <sz val="10"/>
      <name val="Arial"/>
      <family val="2"/>
    </font>
    <font>
      <b/>
      <sz val="11"/>
      <color theme="0"/>
      <name val="Calibri"/>
      <family val="2"/>
      <scheme val="minor"/>
    </font>
    <font>
      <b/>
      <sz val="11"/>
      <color theme="1"/>
      <name val="Calibri"/>
      <family val="2"/>
      <scheme val="minor"/>
    </font>
    <font>
      <sz val="11"/>
      <color theme="0"/>
      <name val="Calibri"/>
      <family val="2"/>
      <scheme val="minor"/>
    </font>
    <font>
      <sz val="11"/>
      <name val="Calibri"/>
      <family val="2"/>
      <scheme val="minor"/>
    </font>
    <font>
      <sz val="20"/>
      <name val="Calibri"/>
      <family val="2"/>
      <scheme val="minor"/>
    </font>
    <font>
      <sz val="9"/>
      <color theme="1"/>
      <name val="Calibri"/>
      <family val="2"/>
      <scheme val="minor"/>
    </font>
    <font>
      <sz val="9"/>
      <name val="Calibri"/>
      <family val="2"/>
      <scheme val="minor"/>
    </font>
    <font>
      <sz val="8"/>
      <name val="Calibri"/>
      <family val="2"/>
      <scheme val="minor"/>
    </font>
    <font>
      <sz val="11"/>
      <color theme="8" tint="0.7999799847602844"/>
      <name val="Calibri"/>
      <family val="2"/>
      <scheme val="minor"/>
    </font>
    <font>
      <sz val="10"/>
      <name val="Calibri"/>
      <family val="2"/>
      <scheme val="minor"/>
    </font>
    <font>
      <sz val="14"/>
      <name val="Calibri"/>
      <family val="2"/>
      <scheme val="minor"/>
    </font>
    <font>
      <b/>
      <sz val="12"/>
      <name val="Calibri"/>
      <family val="2"/>
      <scheme val="minor"/>
    </font>
    <font>
      <sz val="11"/>
      <color rgb="FFFF0000"/>
      <name val="Calibri"/>
      <family val="2"/>
      <scheme val="minor"/>
    </font>
    <font>
      <sz val="10"/>
      <color theme="1"/>
      <name val="Calibri"/>
      <family val="2"/>
      <scheme val="minor"/>
    </font>
    <font>
      <b/>
      <sz val="11"/>
      <name val="Calibri"/>
      <family val="2"/>
      <scheme val="minor"/>
    </font>
    <font>
      <sz val="12"/>
      <color theme="1"/>
      <name val="Calibri"/>
      <family val="2"/>
      <scheme val="minor"/>
    </font>
    <font>
      <b/>
      <sz val="12"/>
      <color theme="1"/>
      <name val="Calibri"/>
      <family val="2"/>
      <scheme val="minor"/>
    </font>
    <font>
      <sz val="20"/>
      <name val="Calibri"/>
      <family val="2"/>
    </font>
    <font>
      <sz val="10"/>
      <name val="Calibri"/>
      <family val="2"/>
    </font>
    <font>
      <b/>
      <sz val="9"/>
      <name val="Calibri"/>
      <family val="2"/>
    </font>
    <font>
      <sz val="9"/>
      <color theme="1"/>
      <name val="Calibri"/>
      <family val="2"/>
    </font>
    <font>
      <b/>
      <sz val="9"/>
      <color theme="1"/>
      <name val="Calibri"/>
      <family val="2"/>
    </font>
    <font>
      <b/>
      <sz val="12"/>
      <name val="Calibri"/>
      <family val="2"/>
    </font>
    <font>
      <sz val="11"/>
      <color theme="0"/>
      <name val="Calibri"/>
      <family val="2"/>
    </font>
    <font>
      <b/>
      <sz val="11"/>
      <color theme="0"/>
      <name val="Calibri"/>
      <family val="2"/>
    </font>
    <font>
      <b/>
      <sz val="11"/>
      <color theme="1"/>
      <name val="Calibri"/>
      <family val="2"/>
    </font>
    <font>
      <b/>
      <sz val="11"/>
      <name val="Calibri"/>
      <family val="2"/>
    </font>
    <font>
      <sz val="10"/>
      <color theme="1"/>
      <name val="Calibri"/>
      <family val="2"/>
    </font>
    <font>
      <sz val="9"/>
      <name val="Calibri"/>
      <family val="2"/>
    </font>
  </fonts>
  <fills count="7">
    <fill>
      <patternFill/>
    </fill>
    <fill>
      <patternFill patternType="gray125"/>
    </fill>
    <fill>
      <patternFill patternType="solid">
        <fgColor theme="8" tint="0.7999799847602844"/>
        <bgColor indexed="64"/>
      </patternFill>
    </fill>
    <fill>
      <patternFill patternType="solid">
        <fgColor theme="1"/>
        <bgColor indexed="64"/>
      </patternFill>
    </fill>
    <fill>
      <patternFill patternType="solid">
        <fgColor theme="0"/>
        <bgColor indexed="64"/>
      </patternFill>
    </fill>
    <fill>
      <patternFill patternType="solid">
        <fgColor theme="2"/>
        <bgColor indexed="64"/>
      </patternFill>
    </fill>
    <fill>
      <patternFill patternType="solid">
        <fgColor theme="0" tint="-0.04997999966144562"/>
        <bgColor indexed="64"/>
      </patternFill>
    </fill>
  </fills>
  <borders count="13">
    <border>
      <left/>
      <right/>
      <top/>
      <bottom/>
      <diagonal/>
    </border>
    <border>
      <left/>
      <right style="thin"/>
      <top style="thin"/>
      <bottom style="thin"/>
    </border>
    <border>
      <left style="thin"/>
      <right style="thin"/>
      <top style="thin"/>
      <bottom style="thin"/>
    </border>
    <border>
      <left/>
      <right style="medium"/>
      <top style="medium"/>
      <bottom style="medium"/>
    </border>
    <border>
      <left style="thin"/>
      <right/>
      <top style="thin"/>
      <bottom style="thin"/>
    </border>
    <border>
      <left style="thin"/>
      <right/>
      <top style="thin"/>
      <bottom/>
    </border>
    <border>
      <left style="thin"/>
      <right/>
      <top/>
      <bottom/>
    </border>
    <border>
      <left/>
      <right style="medium"/>
      <top/>
      <bottom style="medium"/>
    </border>
    <border>
      <left style="thin"/>
      <right style="thin"/>
      <top style="thin"/>
      <bottom/>
    </border>
    <border>
      <left style="thin"/>
      <right style="thin"/>
      <top/>
      <bottom/>
    </border>
    <border>
      <left style="thin"/>
      <right style="thin"/>
      <top/>
      <bottom style="thin"/>
    </border>
    <border>
      <left/>
      <right/>
      <top style="thin"/>
      <bottom style="thin"/>
    </border>
    <border>
      <left/>
      <right/>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9">
    <xf numFmtId="0" fontId="0" fillId="0" borderId="0" xfId="0"/>
    <xf numFmtId="0" fontId="5" fillId="0" borderId="0" xfId="0" applyFont="1"/>
    <xf numFmtId="0" fontId="6" fillId="2" borderId="1" xfId="0" applyFont="1" applyFill="1" applyBorder="1" applyAlignment="1">
      <alignment vertical="center"/>
    </xf>
    <xf numFmtId="0" fontId="4" fillId="3" borderId="2" xfId="0" applyFont="1" applyFill="1" applyBorder="1" applyAlignment="1">
      <alignment vertical="top"/>
    </xf>
    <xf numFmtId="0" fontId="4" fillId="3" borderId="2" xfId="0" applyFont="1" applyFill="1" applyBorder="1"/>
    <xf numFmtId="0" fontId="2" fillId="3" borderId="2" xfId="0" applyFont="1" applyFill="1" applyBorder="1"/>
    <xf numFmtId="0" fontId="10" fillId="0" borderId="0" xfId="0" applyFont="1"/>
    <xf numFmtId="0" fontId="3" fillId="0" borderId="0" xfId="0" applyFont="1" applyAlignment="1">
      <alignment vertical="top"/>
    </xf>
    <xf numFmtId="0" fontId="0" fillId="0" borderId="0" xfId="0" applyFont="1"/>
    <xf numFmtId="0" fontId="0" fillId="0" borderId="0" xfId="0" applyFont="1" applyAlignment="1">
      <alignment vertical="top"/>
    </xf>
    <xf numFmtId="0" fontId="11" fillId="0" borderId="2" xfId="0" applyFont="1" applyFill="1" applyBorder="1" applyAlignment="1">
      <alignment horizontal="left" vertical="top" wrapText="1"/>
    </xf>
    <xf numFmtId="0" fontId="12" fillId="0" borderId="0" xfId="0" applyFont="1" applyBorder="1" applyAlignment="1">
      <alignment horizontal="center" vertical="center"/>
    </xf>
    <xf numFmtId="0" fontId="0" fillId="2" borderId="2" xfId="0" applyFont="1" applyFill="1" applyBorder="1" applyAlignment="1">
      <alignment vertical="top"/>
    </xf>
    <xf numFmtId="0" fontId="11" fillId="4" borderId="2" xfId="0" applyFont="1" applyFill="1" applyBorder="1" applyAlignment="1">
      <alignment horizontal="left" vertical="top" wrapText="1"/>
    </xf>
    <xf numFmtId="0" fontId="11" fillId="0" borderId="2" xfId="0" applyFont="1" applyFill="1" applyBorder="1" applyAlignment="1">
      <alignment vertical="top" wrapText="1"/>
    </xf>
    <xf numFmtId="0" fontId="13" fillId="0" borderId="3" xfId="0" applyFont="1" applyBorder="1" applyAlignment="1">
      <alignment horizontal="center" vertical="center"/>
    </xf>
    <xf numFmtId="0" fontId="13" fillId="0" borderId="3" xfId="0" applyFont="1" applyFill="1" applyBorder="1" applyAlignment="1">
      <alignment horizontal="center" vertical="center"/>
    </xf>
    <xf numFmtId="0" fontId="11" fillId="0" borderId="4" xfId="0" applyFont="1" applyFill="1" applyBorder="1" applyAlignment="1">
      <alignment horizontal="left" vertical="top" wrapText="1"/>
    </xf>
    <xf numFmtId="0" fontId="11" fillId="0" borderId="5" xfId="0" applyFont="1" applyFill="1" applyBorder="1" applyAlignment="1">
      <alignment horizontal="left" vertical="top" wrapText="1"/>
    </xf>
    <xf numFmtId="0" fontId="14" fillId="0" borderId="0" xfId="0" applyFont="1"/>
    <xf numFmtId="0" fontId="13" fillId="4" borderId="2" xfId="0" applyFont="1" applyFill="1" applyBorder="1" applyAlignment="1">
      <alignment horizontal="right" vertical="center"/>
    </xf>
    <xf numFmtId="0" fontId="13" fillId="4" borderId="2" xfId="0" applyFont="1" applyFill="1" applyBorder="1" applyAlignment="1">
      <alignment horizontal="right"/>
    </xf>
    <xf numFmtId="0" fontId="15" fillId="0" borderId="2" xfId="0" applyFont="1" applyBorder="1"/>
    <xf numFmtId="0" fontId="15" fillId="0" borderId="1" xfId="0" applyFont="1" applyBorder="1"/>
    <xf numFmtId="0" fontId="15" fillId="4" borderId="2" xfId="0" applyFont="1" applyFill="1" applyBorder="1"/>
    <xf numFmtId="0" fontId="15" fillId="0" borderId="2" xfId="0" applyFont="1" applyBorder="1" applyAlignment="1">
      <alignment wrapText="1"/>
    </xf>
    <xf numFmtId="0" fontId="11" fillId="4" borderId="6" xfId="0" applyFont="1" applyFill="1" applyBorder="1" applyAlignment="1">
      <alignment horizontal="left" vertical="top" wrapText="1"/>
    </xf>
    <xf numFmtId="0" fontId="11" fillId="4" borderId="4" xfId="0" applyFont="1" applyFill="1" applyBorder="1" applyAlignment="1">
      <alignment horizontal="left" vertical="top" wrapText="1"/>
    </xf>
    <xf numFmtId="0" fontId="13" fillId="0" borderId="7" xfId="0" applyFont="1" applyBorder="1" applyAlignment="1">
      <alignment horizontal="center" vertical="center"/>
    </xf>
    <xf numFmtId="0" fontId="17" fillId="5" borderId="2" xfId="0" applyFont="1" applyFill="1" applyBorder="1" applyAlignment="1">
      <alignment horizontal="center" vertical="center"/>
    </xf>
    <xf numFmtId="1" fontId="18" fillId="0" borderId="2" xfId="0" applyNumberFormat="1" applyFont="1" applyBorder="1" applyAlignment="1">
      <alignment horizontal="center" vertical="top"/>
    </xf>
    <xf numFmtId="0" fontId="0" fillId="0" borderId="2" xfId="0" applyFont="1" applyBorder="1" applyAlignment="1">
      <alignment horizontal="center" vertical="top"/>
    </xf>
    <xf numFmtId="0" fontId="0" fillId="0" borderId="8" xfId="0" applyFont="1" applyBorder="1" applyAlignment="1">
      <alignment horizontal="center" vertical="top"/>
    </xf>
    <xf numFmtId="0" fontId="0" fillId="2" borderId="2" xfId="0" applyFont="1" applyFill="1" applyBorder="1" applyAlignment="1">
      <alignment horizontal="center" vertical="top"/>
    </xf>
    <xf numFmtId="0" fontId="0" fillId="4" borderId="2" xfId="0" applyFont="1" applyFill="1" applyBorder="1" applyAlignment="1">
      <alignment horizontal="center" vertical="top"/>
    </xf>
    <xf numFmtId="0" fontId="11" fillId="4" borderId="2" xfId="0" applyFont="1" applyFill="1" applyBorder="1" applyAlignment="1">
      <alignment wrapText="1"/>
    </xf>
    <xf numFmtId="0" fontId="17" fillId="5" borderId="2" xfId="0" applyFont="1" applyFill="1" applyBorder="1" applyAlignment="1" applyProtection="1">
      <alignment horizontal="center" vertical="center"/>
      <protection locked="0"/>
    </xf>
    <xf numFmtId="0" fontId="0" fillId="0" borderId="2" xfId="0" applyFont="1" applyBorder="1" applyProtection="1">
      <protection locked="0"/>
    </xf>
    <xf numFmtId="0" fontId="15" fillId="0" borderId="2" xfId="0" applyFont="1" applyBorder="1" applyProtection="1">
      <protection locked="0"/>
    </xf>
    <xf numFmtId="0" fontId="15" fillId="0" borderId="1" xfId="0" applyFont="1" applyBorder="1" applyProtection="1">
      <protection locked="0"/>
    </xf>
    <xf numFmtId="0" fontId="17" fillId="5" borderId="2" xfId="0" applyFont="1" applyFill="1" applyBorder="1" applyAlignment="1" applyProtection="1">
      <alignment horizontal="center"/>
      <protection locked="0"/>
    </xf>
    <xf numFmtId="0" fontId="11" fillId="0" borderId="2" xfId="0" applyFont="1" applyFill="1" applyBorder="1" applyAlignment="1" applyProtection="1">
      <alignment horizontal="left" vertical="top" wrapText="1"/>
      <protection locked="0"/>
    </xf>
    <xf numFmtId="0" fontId="17" fillId="6" borderId="2" xfId="0" applyFont="1" applyFill="1" applyBorder="1" applyAlignment="1" applyProtection="1">
      <alignment horizontal="center"/>
      <protection locked="0"/>
    </xf>
    <xf numFmtId="0" fontId="15" fillId="0" borderId="2" xfId="0" applyFont="1" applyBorder="1" applyAlignment="1" applyProtection="1">
      <alignment wrapText="1"/>
      <protection locked="0"/>
    </xf>
    <xf numFmtId="0" fontId="7" fillId="0" borderId="2" xfId="0" applyFont="1" applyBorder="1" applyAlignment="1" applyProtection="1">
      <alignment wrapText="1"/>
      <protection locked="0"/>
    </xf>
    <xf numFmtId="0" fontId="20" fillId="0" borderId="2" xfId="0" applyFont="1" applyFill="1" applyBorder="1" applyAlignment="1">
      <alignment horizontal="left" vertical="top" wrapText="1"/>
    </xf>
    <xf numFmtId="0" fontId="20" fillId="4" borderId="2" xfId="0" applyFont="1" applyFill="1" applyBorder="1" applyAlignment="1">
      <alignment horizontal="left" vertical="top" wrapText="1"/>
    </xf>
    <xf numFmtId="0" fontId="20" fillId="4" borderId="4" xfId="0" applyNumberFormat="1" applyFont="1" applyFill="1" applyBorder="1" applyAlignment="1">
      <alignment horizontal="left" vertical="top" wrapText="1"/>
    </xf>
    <xf numFmtId="0" fontId="3" fillId="2" borderId="2" xfId="0" applyFont="1" applyFill="1" applyBorder="1" applyAlignment="1">
      <alignment vertical="top" wrapText="1"/>
    </xf>
    <xf numFmtId="0" fontId="3" fillId="4" borderId="9"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0" borderId="2" xfId="0" applyFont="1" applyBorder="1" applyAlignment="1">
      <alignment vertical="top" wrapText="1"/>
    </xf>
    <xf numFmtId="0" fontId="3" fillId="4" borderId="9" xfId="0" applyFont="1" applyFill="1" applyBorder="1" applyAlignment="1">
      <alignment vertical="top" wrapText="1"/>
    </xf>
    <xf numFmtId="0" fontId="24" fillId="0" borderId="2" xfId="0" applyFont="1" applyBorder="1" applyAlignment="1">
      <alignment horizontal="right" vertical="center"/>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0" fillId="0" borderId="4" xfId="0" applyFont="1" applyBorder="1" applyAlignment="1" applyProtection="1">
      <alignment horizontal="center"/>
      <protection locked="0"/>
    </xf>
    <xf numFmtId="0" fontId="0" fillId="0" borderId="1" xfId="0" applyFont="1" applyBorder="1" applyAlignment="1" applyProtection="1">
      <alignment horizontal="center"/>
      <protection locked="0"/>
    </xf>
    <xf numFmtId="0" fontId="16" fillId="0" borderId="9" xfId="0" applyFont="1" applyBorder="1" applyAlignment="1">
      <alignment vertical="top" wrapText="1"/>
    </xf>
    <xf numFmtId="0" fontId="16" fillId="0" borderId="10" xfId="0" applyFont="1" applyBorder="1" applyAlignment="1">
      <alignment vertical="top" wrapText="1"/>
    </xf>
    <xf numFmtId="0" fontId="11" fillId="2" borderId="4" xfId="0" applyFont="1" applyFill="1" applyBorder="1" applyAlignment="1">
      <alignment horizontal="left" vertical="top" wrapText="1"/>
    </xf>
    <xf numFmtId="0" fontId="11" fillId="2" borderId="11" xfId="0" applyFont="1" applyFill="1" applyBorder="1" applyAlignment="1">
      <alignment horizontal="left" vertical="top" wrapText="1"/>
    </xf>
    <xf numFmtId="0" fontId="11" fillId="2" borderId="1" xfId="0" applyFont="1" applyFill="1" applyBorder="1" applyAlignment="1">
      <alignment horizontal="left" vertical="top" wrapText="1"/>
    </xf>
    <xf numFmtId="0" fontId="11" fillId="2" borderId="4" xfId="0" applyFont="1" applyFill="1" applyBorder="1" applyAlignment="1" applyProtection="1">
      <alignment horizontal="left" vertical="top" wrapText="1"/>
      <protection locked="0"/>
    </xf>
    <xf numFmtId="0" fontId="11" fillId="2" borderId="11" xfId="0" applyFont="1" applyFill="1" applyBorder="1" applyAlignment="1" applyProtection="1">
      <alignment horizontal="left" vertical="top" wrapText="1"/>
      <protection locked="0"/>
    </xf>
    <xf numFmtId="0" fontId="11" fillId="2" borderId="1" xfId="0" applyFont="1" applyFill="1" applyBorder="1" applyAlignment="1" applyProtection="1">
      <alignment horizontal="left" vertical="top" wrapText="1"/>
      <protection locked="0"/>
    </xf>
    <xf numFmtId="0" fontId="11" fillId="2" borderId="4" xfId="0" applyFont="1" applyFill="1" applyBorder="1" applyAlignment="1" applyProtection="1">
      <alignment horizontal="center" vertical="top" wrapText="1"/>
      <protection locked="0"/>
    </xf>
    <xf numFmtId="0" fontId="11" fillId="2" borderId="11" xfId="0" applyFont="1" applyFill="1" applyBorder="1" applyAlignment="1" applyProtection="1">
      <alignment horizontal="center" vertical="top" wrapText="1"/>
      <protection locked="0"/>
    </xf>
    <xf numFmtId="0" fontId="11" fillId="2" borderId="1" xfId="0" applyFont="1" applyFill="1" applyBorder="1" applyAlignment="1" applyProtection="1">
      <alignment horizontal="center" vertical="top" wrapText="1"/>
      <protection locked="0"/>
    </xf>
    <xf numFmtId="0" fontId="19" fillId="2" borderId="0" xfId="0" applyFont="1" applyFill="1" applyBorder="1" applyAlignment="1">
      <alignment horizontal="center" vertical="center"/>
    </xf>
    <xf numFmtId="0" fontId="6" fillId="2" borderId="0" xfId="0" applyFont="1" applyFill="1" applyBorder="1" applyAlignment="1">
      <alignment horizontal="center" vertical="center"/>
    </xf>
    <xf numFmtId="0" fontId="30" fillId="0" borderId="0" xfId="0" applyFont="1" applyAlignment="1">
      <alignment vertical="top" wrapText="1"/>
    </xf>
    <xf numFmtId="0" fontId="8" fillId="0" borderId="0" xfId="0" applyFont="1" applyAlignment="1">
      <alignment vertical="top" wrapText="1"/>
    </xf>
    <xf numFmtId="0" fontId="9" fillId="0" borderId="0" xfId="0" applyFont="1" applyAlignment="1">
      <alignment vertical="top"/>
    </xf>
    <xf numFmtId="0" fontId="9" fillId="0" borderId="12" xfId="0" applyFont="1" applyBorder="1" applyAlignment="1">
      <alignment vertical="top"/>
    </xf>
    <xf numFmtId="0" fontId="7" fillId="0" borderId="4" xfId="0" applyFont="1" applyBorder="1" applyAlignment="1" applyProtection="1">
      <alignment horizontal="left" vertical="top"/>
      <protection locked="0"/>
    </xf>
    <xf numFmtId="0" fontId="7" fillId="0" borderId="1" xfId="0" applyFont="1" applyBorder="1" applyAlignment="1" applyProtection="1">
      <alignment horizontal="left" vertical="top"/>
      <protection locked="0"/>
    </xf>
    <xf numFmtId="0" fontId="7" fillId="0" borderId="2" xfId="0" applyFont="1" applyBorder="1" applyAlignment="1" applyProtection="1">
      <alignment horizontal="left" vertical="top"/>
      <protection locked="0"/>
    </xf>
    <xf numFmtId="0" fontId="3" fillId="0" borderId="8" xfId="0" applyFont="1" applyBorder="1" applyAlignment="1">
      <alignment vertical="top" wrapText="1"/>
    </xf>
    <xf numFmtId="0" fontId="3" fillId="0" borderId="9" xfId="0" applyFont="1" applyBorder="1" applyAlignment="1">
      <alignment vertical="top" wrapText="1"/>
    </xf>
    <xf numFmtId="0" fontId="3" fillId="0" borderId="10" xfId="0" applyFont="1" applyBorder="1" applyAlignment="1">
      <alignment vertical="top" wrapText="1"/>
    </xf>
    <xf numFmtId="0" fontId="3" fillId="4" borderId="8" xfId="0" applyFont="1" applyFill="1" applyBorder="1" applyAlignment="1">
      <alignment vertical="top" wrapText="1"/>
    </xf>
    <xf numFmtId="0" fontId="3" fillId="4" borderId="9" xfId="0" applyFont="1" applyFill="1" applyBorder="1" applyAlignment="1">
      <alignment vertical="top" wrapText="1"/>
    </xf>
    <xf numFmtId="0" fontId="3" fillId="4" borderId="10" xfId="0" applyFont="1" applyFill="1" applyBorder="1" applyAlignment="1">
      <alignment vertical="top" wrapText="1"/>
    </xf>
    <xf numFmtId="0" fontId="11" fillId="0" borderId="12" xfId="0" applyFont="1" applyBorder="1" applyAlignment="1">
      <alignment horizontal="left" vertical="top" wrapText="1"/>
    </xf>
    <xf numFmtId="0" fontId="16" fillId="0" borderId="8" xfId="0" applyFont="1" applyBorder="1" applyAlignment="1">
      <alignment horizontal="left" vertical="top" wrapText="1"/>
    </xf>
    <xf numFmtId="0" fontId="16" fillId="0" borderId="9" xfId="0" applyFont="1" applyBorder="1" applyAlignment="1">
      <alignment horizontal="left" vertical="top" wrapText="1"/>
    </xf>
    <xf numFmtId="0" fontId="20" fillId="0" borderId="5" xfId="0" applyFont="1" applyFill="1" applyBorder="1" applyAlignment="1">
      <alignment horizontal="left" vertical="top" wrapText="1"/>
    </xf>
    <xf numFmtId="0" fontId="29" fillId="0" borderId="2" xfId="0" applyFont="1" applyBorder="1"/>
  </cellXfs>
  <cellStyles count="6">
    <cellStyle name="Normal" xfId="0"/>
    <cellStyle name="Percent" xfId="15"/>
    <cellStyle name="Currency" xfId="16"/>
    <cellStyle name="Currency [0]" xfId="17"/>
    <cellStyle name="Comma" xfId="18"/>
    <cellStyle name="Comma [0]" xfId="19"/>
  </cellStyles>
  <dxfs count="3">
    <dxf>
      <fill>
        <patternFill>
          <bgColor rgb="FFFF0000"/>
        </patternFill>
      </fill>
      <border/>
    </dxf>
    <dxf>
      <fill>
        <patternFill>
          <bgColor rgb="FFFF0000"/>
        </patternFill>
      </fill>
      <border/>
    </dxf>
    <dxf>
      <fill>
        <patternFill>
          <bgColor indexed="1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95250</xdr:rowOff>
    </xdr:from>
    <xdr:to>
      <xdr:col>2</xdr:col>
      <xdr:colOff>152400</xdr:colOff>
      <xdr:row>0</xdr:row>
      <xdr:rowOff>657225</xdr:rowOff>
    </xdr:to>
    <xdr:pic>
      <xdr:nvPicPr>
        <xdr:cNvPr id="3" name="Picture 2" descr="logo_efisc_rgb.jpg"/>
        <xdr:cNvPicPr preferRelativeResize="1">
          <a:picLocks noChangeAspect="1"/>
        </xdr:cNvPicPr>
      </xdr:nvPicPr>
      <xdr:blipFill>
        <a:blip r:embed="rId1"/>
        <a:stretch>
          <a:fillRect/>
        </a:stretch>
      </xdr:blipFill>
      <xdr:spPr>
        <a:xfrm>
          <a:off x="85725" y="95250"/>
          <a:ext cx="1943100" cy="561975"/>
        </a:xfrm>
        <a:prstGeom prst="rect">
          <a:avLst/>
        </a:prstGeom>
        <a:ln>
          <a:noFill/>
        </a:ln>
      </xdr:spPr>
    </xdr:pic>
    <xdr:clientData/>
  </xdr:twoCellAnchor>
  <xdr:twoCellAnchor editAs="oneCell">
    <xdr:from>
      <xdr:col>4</xdr:col>
      <xdr:colOff>1009650</xdr:colOff>
      <xdr:row>0</xdr:row>
      <xdr:rowOff>114300</xdr:rowOff>
    </xdr:from>
    <xdr:to>
      <xdr:col>4</xdr:col>
      <xdr:colOff>1676400</xdr:colOff>
      <xdr:row>0</xdr:row>
      <xdr:rowOff>714375</xdr:rowOff>
    </xdr:to>
    <xdr:pic>
      <xdr:nvPicPr>
        <xdr:cNvPr id="9" name="Picture 8"/>
        <xdr:cNvPicPr preferRelativeResize="1">
          <a:picLocks noChangeAspect="1"/>
        </xdr:cNvPicPr>
      </xdr:nvPicPr>
      <xdr:blipFill>
        <a:blip r:embed="rId2"/>
        <a:stretch>
          <a:fillRect/>
        </a:stretch>
      </xdr:blipFill>
      <xdr:spPr>
        <a:xfrm>
          <a:off x="9267825" y="114300"/>
          <a:ext cx="666750" cy="6000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5"/>
  <sheetViews>
    <sheetView showGridLines="0" showRowColHeaders="0" tabSelected="1" view="pageLayout" showRuler="0" workbookViewId="0" topLeftCell="A99">
      <selection activeCell="C104" sqref="C104"/>
    </sheetView>
  </sheetViews>
  <sheetFormatPr defaultColWidth="5.7109375" defaultRowHeight="15" zeroHeight="1"/>
  <cols>
    <col min="1" max="1" width="6.57421875" style="9" customWidth="1"/>
    <col min="2" max="2" width="21.57421875" style="9" customWidth="1"/>
    <col min="3" max="3" width="85.7109375" style="8" customWidth="1"/>
    <col min="4" max="4" width="10.00390625" style="8" customWidth="1"/>
    <col min="5" max="5" width="36.140625" style="8" customWidth="1"/>
    <col min="6" max="9" width="9.140625" style="8" hidden="1" customWidth="1"/>
    <col min="10" max="16384" width="5.7109375" style="8" customWidth="1"/>
  </cols>
  <sheetData>
    <row r="1" spans="1:7" ht="59.25" customHeight="1">
      <c r="A1" s="69" t="s">
        <v>121</v>
      </c>
      <c r="B1" s="70"/>
      <c r="C1" s="70"/>
      <c r="D1" s="70"/>
      <c r="E1" s="70"/>
      <c r="F1" s="2"/>
      <c r="G1" s="8">
        <f>+D4+D5+D6+D7</f>
        <v>0</v>
      </c>
    </row>
    <row r="2" spans="1:9" s="6" customFormat="1" ht="51" customHeight="1">
      <c r="A2" s="84" t="s">
        <v>0</v>
      </c>
      <c r="B2" s="84"/>
      <c r="C2" s="84"/>
      <c r="D2" s="7"/>
      <c r="E2" s="71" t="s">
        <v>1</v>
      </c>
      <c r="F2" s="19">
        <f>+SUM(F9:F104)</f>
        <v>0</v>
      </c>
      <c r="G2" s="19">
        <f>+SUM(G9:G104)</f>
        <v>0</v>
      </c>
      <c r="H2" s="19">
        <f>+SUM(H9:H104)</f>
        <v>0</v>
      </c>
      <c r="I2" s="19">
        <f>+SUM(I9:I104)</f>
        <v>0</v>
      </c>
    </row>
    <row r="3" spans="1:9" s="6" customFormat="1" ht="21.15" customHeight="1">
      <c r="A3" s="75" t="s">
        <v>2</v>
      </c>
      <c r="B3" s="76"/>
      <c r="C3" s="53" t="s">
        <v>120</v>
      </c>
      <c r="D3" s="30">
        <f>IF((D7-D4-(D5*20)-(D6*A104))*(100/A104)&lt;0,0,(D7-D4-(D5*20)-(D6*A104))*(100/A104))</f>
        <v>0</v>
      </c>
      <c r="E3" s="72"/>
      <c r="F3" s="19"/>
      <c r="G3" s="19"/>
      <c r="H3" s="19"/>
      <c r="I3" s="19"/>
    </row>
    <row r="4" spans="1:15" ht="21.15" customHeight="1" thickBot="1">
      <c r="A4" s="75" t="s">
        <v>3</v>
      </c>
      <c r="B4" s="76"/>
      <c r="C4" s="20" t="s">
        <v>4</v>
      </c>
      <c r="D4" s="28">
        <f>H2</f>
        <v>0</v>
      </c>
      <c r="E4" s="73"/>
      <c r="F4" s="1"/>
      <c r="G4" s="1"/>
      <c r="H4" s="1"/>
      <c r="I4" s="1"/>
      <c r="J4" s="1"/>
      <c r="K4" s="1"/>
      <c r="L4" s="1"/>
      <c r="M4" s="1"/>
      <c r="N4" s="1"/>
      <c r="O4" s="1"/>
    </row>
    <row r="5" spans="1:15" ht="21.15" customHeight="1" thickBot="1">
      <c r="A5" s="75" t="s">
        <v>5</v>
      </c>
      <c r="B5" s="76"/>
      <c r="C5" s="20" t="s">
        <v>6</v>
      </c>
      <c r="D5" s="15">
        <f>+G2</f>
        <v>0</v>
      </c>
      <c r="E5" s="73"/>
      <c r="F5" s="1"/>
      <c r="G5" s="1"/>
      <c r="H5" s="1"/>
      <c r="I5" s="1"/>
      <c r="J5" s="1"/>
      <c r="K5" s="1"/>
      <c r="L5" s="1"/>
      <c r="M5" s="1"/>
      <c r="N5" s="1"/>
      <c r="O5" s="1"/>
    </row>
    <row r="6" spans="1:15" ht="21.15" customHeight="1" thickBot="1">
      <c r="A6" s="77" t="s">
        <v>7</v>
      </c>
      <c r="B6" s="77"/>
      <c r="C6" s="20" t="s">
        <v>8</v>
      </c>
      <c r="D6" s="15">
        <f>+F2</f>
        <v>0</v>
      </c>
      <c r="E6" s="73"/>
      <c r="F6" s="1"/>
      <c r="G6" s="1"/>
      <c r="H6" s="1"/>
      <c r="I6" s="1"/>
      <c r="J6" s="1"/>
      <c r="K6" s="1"/>
      <c r="L6" s="1"/>
      <c r="M6" s="1"/>
      <c r="N6" s="1"/>
      <c r="O6" s="1"/>
    </row>
    <row r="7" spans="1:15" ht="21.15" customHeight="1" thickBot="1">
      <c r="A7" s="56"/>
      <c r="B7" s="57"/>
      <c r="C7" s="21" t="s">
        <v>9</v>
      </c>
      <c r="D7" s="16">
        <f>+I2</f>
        <v>0</v>
      </c>
      <c r="E7" s="74"/>
      <c r="F7" s="1"/>
      <c r="G7" s="1"/>
      <c r="H7" s="1"/>
      <c r="I7" s="1"/>
      <c r="J7" s="1"/>
      <c r="K7" s="1"/>
      <c r="L7" s="1"/>
      <c r="M7" s="1"/>
      <c r="N7" s="1"/>
      <c r="O7" s="1"/>
    </row>
    <row r="8" spans="1:9" ht="14.4" customHeight="1">
      <c r="A8" s="3"/>
      <c r="B8" s="3"/>
      <c r="C8" s="4" t="s">
        <v>10</v>
      </c>
      <c r="D8" s="5" t="s">
        <v>11</v>
      </c>
      <c r="E8" s="4" t="s">
        <v>12</v>
      </c>
      <c r="F8" s="8" t="s">
        <v>112</v>
      </c>
      <c r="G8" s="8" t="s">
        <v>113</v>
      </c>
      <c r="H8" s="8" t="s">
        <v>114</v>
      </c>
      <c r="I8" s="8" t="s">
        <v>115</v>
      </c>
    </row>
    <row r="9" spans="1:9" ht="27.6">
      <c r="A9" s="31">
        <v>1</v>
      </c>
      <c r="B9" s="78" t="s">
        <v>13</v>
      </c>
      <c r="C9" s="45" t="s">
        <v>116</v>
      </c>
      <c r="D9" s="36"/>
      <c r="E9" s="44"/>
      <c r="F9" s="11">
        <f>+IF(D9="R",1,0)</f>
        <v>0</v>
      </c>
      <c r="G9" s="11">
        <f>+IF(D9="O",1,0)</f>
        <v>0</v>
      </c>
      <c r="H9" s="11">
        <f>+IF(D9="Y",1,0)</f>
        <v>0</v>
      </c>
      <c r="I9" s="11">
        <f>+IF(D9="G",1,0)</f>
        <v>0</v>
      </c>
    </row>
    <row r="10" spans="1:9" ht="30" customHeight="1">
      <c r="A10" s="31">
        <v>2</v>
      </c>
      <c r="B10" s="79"/>
      <c r="C10" s="10" t="s">
        <v>14</v>
      </c>
      <c r="D10" s="36"/>
      <c r="E10" s="37"/>
      <c r="F10" s="11">
        <f aca="true" t="shared" si="0" ref="F10:F89">+IF(D10="R",1,0)</f>
        <v>0</v>
      </c>
      <c r="G10" s="11">
        <f aca="true" t="shared" si="1" ref="G10:G89">+IF(D10="O",1,0)</f>
        <v>0</v>
      </c>
      <c r="H10" s="11">
        <f aca="true" t="shared" si="2" ref="H10:H89">+IF(D10="Y",1,0)</f>
        <v>0</v>
      </c>
      <c r="I10" s="11">
        <f aca="true" t="shared" si="3" ref="I10:I89">+IF(D10="G",1,0)</f>
        <v>0</v>
      </c>
    </row>
    <row r="11" spans="1:9" ht="17.25" customHeight="1">
      <c r="A11" s="31">
        <v>3</v>
      </c>
      <c r="B11" s="79"/>
      <c r="C11" s="10" t="s">
        <v>15</v>
      </c>
      <c r="D11" s="36"/>
      <c r="E11" s="37"/>
      <c r="F11" s="11">
        <f t="shared" si="0"/>
        <v>0</v>
      </c>
      <c r="G11" s="11">
        <f t="shared" si="1"/>
        <v>0</v>
      </c>
      <c r="H11" s="11">
        <f t="shared" si="2"/>
        <v>0</v>
      </c>
      <c r="I11" s="11">
        <f t="shared" si="3"/>
        <v>0</v>
      </c>
    </row>
    <row r="12" spans="1:9" ht="17.25" customHeight="1">
      <c r="A12" s="31">
        <v>4</v>
      </c>
      <c r="B12" s="79"/>
      <c r="C12" s="10" t="s">
        <v>16</v>
      </c>
      <c r="D12" s="36"/>
      <c r="E12" s="37"/>
      <c r="F12" s="11">
        <f aca="true" t="shared" si="4" ref="F12">+IF(D12="R",1,0)</f>
        <v>0</v>
      </c>
      <c r="G12" s="11">
        <f aca="true" t="shared" si="5" ref="G12">+IF(D12="O",1,0)</f>
        <v>0</v>
      </c>
      <c r="H12" s="11">
        <f aca="true" t="shared" si="6" ref="H12">+IF(D12="Y",1,0)</f>
        <v>0</v>
      </c>
      <c r="I12" s="11">
        <f aca="true" t="shared" si="7" ref="I12">+IF(D12="G",1,0)</f>
        <v>0</v>
      </c>
    </row>
    <row r="13" spans="1:9" ht="39" customHeight="1">
      <c r="A13" s="33"/>
      <c r="B13" s="48" t="s">
        <v>17</v>
      </c>
      <c r="C13" s="66"/>
      <c r="D13" s="67"/>
      <c r="E13" s="68"/>
      <c r="F13" s="11"/>
      <c r="G13" s="11"/>
      <c r="H13" s="11"/>
      <c r="I13" s="11"/>
    </row>
    <row r="14" spans="1:9" ht="27.6">
      <c r="A14" s="31">
        <f>A12+1</f>
        <v>5</v>
      </c>
      <c r="B14" s="58" t="s">
        <v>18</v>
      </c>
      <c r="C14" s="10" t="s">
        <v>19</v>
      </c>
      <c r="D14" s="36"/>
      <c r="E14" s="38"/>
      <c r="F14" s="11">
        <f aca="true" t="shared" si="8" ref="F14:F15">+IF(D14="R",1,0)</f>
        <v>0</v>
      </c>
      <c r="G14" s="11">
        <f aca="true" t="shared" si="9" ref="G14:G15">+IF(D14="O",1,0)</f>
        <v>0</v>
      </c>
      <c r="H14" s="11">
        <f aca="true" t="shared" si="10" ref="H14:H15">+IF(D14="Y",1,0)</f>
        <v>0</v>
      </c>
      <c r="I14" s="11">
        <f aca="true" t="shared" si="11" ref="I14:I15">+IF(D14="G",1,0)</f>
        <v>0</v>
      </c>
    </row>
    <row r="15" spans="1:9" ht="27.6">
      <c r="A15" s="31">
        <f>A14+1</f>
        <v>6</v>
      </c>
      <c r="B15" s="58"/>
      <c r="C15" s="10" t="s">
        <v>20</v>
      </c>
      <c r="D15" s="36"/>
      <c r="E15" s="38"/>
      <c r="F15" s="11">
        <f t="shared" si="8"/>
        <v>0</v>
      </c>
      <c r="G15" s="11">
        <f t="shared" si="9"/>
        <v>0</v>
      </c>
      <c r="H15" s="11">
        <f t="shared" si="10"/>
        <v>0</v>
      </c>
      <c r="I15" s="11">
        <f t="shared" si="11"/>
        <v>0</v>
      </c>
    </row>
    <row r="16" spans="1:9" ht="27.6">
      <c r="A16" s="31">
        <f aca="true" t="shared" si="12" ref="A16:A22">A15+1</f>
        <v>7</v>
      </c>
      <c r="B16" s="58"/>
      <c r="C16" s="10" t="s">
        <v>21</v>
      </c>
      <c r="D16" s="36"/>
      <c r="E16" s="38"/>
      <c r="F16" s="11">
        <f t="shared" si="0"/>
        <v>0</v>
      </c>
      <c r="G16" s="11">
        <f t="shared" si="1"/>
        <v>0</v>
      </c>
      <c r="H16" s="11">
        <f t="shared" si="2"/>
        <v>0</v>
      </c>
      <c r="I16" s="11">
        <f t="shared" si="3"/>
        <v>0</v>
      </c>
    </row>
    <row r="17" spans="1:9" ht="27.6">
      <c r="A17" s="31">
        <f t="shared" si="12"/>
        <v>8</v>
      </c>
      <c r="B17" s="58"/>
      <c r="C17" s="10" t="s">
        <v>22</v>
      </c>
      <c r="D17" s="36"/>
      <c r="E17" s="38"/>
      <c r="F17" s="11">
        <f t="shared" si="0"/>
        <v>0</v>
      </c>
      <c r="G17" s="11">
        <f t="shared" si="1"/>
        <v>0</v>
      </c>
      <c r="H17" s="11">
        <f t="shared" si="2"/>
        <v>0</v>
      </c>
      <c r="I17" s="11">
        <f t="shared" si="3"/>
        <v>0</v>
      </c>
    </row>
    <row r="18" spans="1:9" ht="18">
      <c r="A18" s="31">
        <f t="shared" si="12"/>
        <v>9</v>
      </c>
      <c r="B18" s="58"/>
      <c r="C18" s="10" t="s">
        <v>23</v>
      </c>
      <c r="D18" s="36"/>
      <c r="E18" s="38"/>
      <c r="F18" s="11">
        <f aca="true" t="shared" si="13" ref="F18:F22">+IF(D18="R",1,0)</f>
        <v>0</v>
      </c>
      <c r="G18" s="11">
        <f aca="true" t="shared" si="14" ref="G18:G22">+IF(D18="O",1,0)</f>
        <v>0</v>
      </c>
      <c r="H18" s="11">
        <f aca="true" t="shared" si="15" ref="H18:H22">+IF(D18="Y",1,0)</f>
        <v>0</v>
      </c>
      <c r="I18" s="11">
        <f aca="true" t="shared" si="16" ref="I18:I22">+IF(D18="G",1,0)</f>
        <v>0</v>
      </c>
    </row>
    <row r="19" spans="1:9" ht="18">
      <c r="A19" s="31">
        <f t="shared" si="12"/>
        <v>10</v>
      </c>
      <c r="B19" s="58"/>
      <c r="C19" s="10" t="s">
        <v>24</v>
      </c>
      <c r="D19" s="36"/>
      <c r="E19" s="38"/>
      <c r="F19" s="11">
        <f t="shared" si="13"/>
        <v>0</v>
      </c>
      <c r="G19" s="11">
        <f t="shared" si="14"/>
        <v>0</v>
      </c>
      <c r="H19" s="11">
        <f t="shared" si="15"/>
        <v>0</v>
      </c>
      <c r="I19" s="11">
        <f t="shared" si="16"/>
        <v>0</v>
      </c>
    </row>
    <row r="20" spans="1:9" ht="27.6">
      <c r="A20" s="31">
        <f t="shared" si="12"/>
        <v>11</v>
      </c>
      <c r="B20" s="58"/>
      <c r="C20" s="17" t="s">
        <v>25</v>
      </c>
      <c r="D20" s="36"/>
      <c r="E20" s="39"/>
      <c r="F20" s="11">
        <f t="shared" si="13"/>
        <v>0</v>
      </c>
      <c r="G20" s="11">
        <f t="shared" si="14"/>
        <v>0</v>
      </c>
      <c r="H20" s="11">
        <f t="shared" si="15"/>
        <v>0</v>
      </c>
      <c r="I20" s="11">
        <f t="shared" si="16"/>
        <v>0</v>
      </c>
    </row>
    <row r="21" spans="1:9" ht="30" customHeight="1">
      <c r="A21" s="31">
        <f t="shared" si="12"/>
        <v>12</v>
      </c>
      <c r="B21" s="58"/>
      <c r="C21" s="17" t="s">
        <v>26</v>
      </c>
      <c r="D21" s="36"/>
      <c r="E21" s="39"/>
      <c r="F21" s="11">
        <f aca="true" t="shared" si="17" ref="F21">+IF(D21="R",1,0)</f>
        <v>0</v>
      </c>
      <c r="G21" s="11">
        <f aca="true" t="shared" si="18" ref="G21">+IF(D21="O",1,0)</f>
        <v>0</v>
      </c>
      <c r="H21" s="11">
        <f aca="true" t="shared" si="19" ref="H21">+IF(D21="Y",1,0)</f>
        <v>0</v>
      </c>
      <c r="I21" s="11">
        <f aca="true" t="shared" si="20" ref="I21">+IF(D21="G",1,0)</f>
        <v>0</v>
      </c>
    </row>
    <row r="22" spans="1:9" ht="30" customHeight="1">
      <c r="A22" s="31">
        <f t="shared" si="12"/>
        <v>13</v>
      </c>
      <c r="B22" s="59"/>
      <c r="C22" s="17" t="s">
        <v>27</v>
      </c>
      <c r="D22" s="36"/>
      <c r="E22" s="39"/>
      <c r="F22" s="11">
        <f t="shared" si="13"/>
        <v>0</v>
      </c>
      <c r="G22" s="11">
        <f t="shared" si="14"/>
        <v>0</v>
      </c>
      <c r="H22" s="11">
        <f t="shared" si="15"/>
        <v>0</v>
      </c>
      <c r="I22" s="11">
        <f t="shared" si="16"/>
        <v>0</v>
      </c>
    </row>
    <row r="23" spans="1:9" ht="68.25" customHeight="1">
      <c r="A23" s="33"/>
      <c r="B23" s="48" t="s">
        <v>28</v>
      </c>
      <c r="C23" s="63"/>
      <c r="D23" s="64"/>
      <c r="E23" s="65"/>
      <c r="F23" s="11"/>
      <c r="G23" s="11"/>
      <c r="H23" s="11"/>
      <c r="I23" s="11"/>
    </row>
    <row r="24" spans="1:9" ht="31.5" customHeight="1">
      <c r="A24" s="34">
        <f>A22+1</f>
        <v>14</v>
      </c>
      <c r="B24" s="54" t="s">
        <v>29</v>
      </c>
      <c r="C24" s="13" t="s">
        <v>30</v>
      </c>
      <c r="D24" s="36"/>
      <c r="E24" s="38"/>
      <c r="F24" s="11">
        <f t="shared" si="0"/>
        <v>0</v>
      </c>
      <c r="G24" s="11">
        <f t="shared" si="1"/>
        <v>0</v>
      </c>
      <c r="H24" s="11">
        <f t="shared" si="2"/>
        <v>0</v>
      </c>
      <c r="I24" s="11">
        <f t="shared" si="3"/>
        <v>0</v>
      </c>
    </row>
    <row r="25" spans="1:9" ht="31.5" customHeight="1">
      <c r="A25" s="34">
        <f>A24+1</f>
        <v>15</v>
      </c>
      <c r="B25" s="55"/>
      <c r="C25" s="13" t="s">
        <v>31</v>
      </c>
      <c r="D25" s="36"/>
      <c r="E25" s="38"/>
      <c r="F25" s="11">
        <f t="shared" si="0"/>
        <v>0</v>
      </c>
      <c r="G25" s="11">
        <f t="shared" si="1"/>
        <v>0</v>
      </c>
      <c r="H25" s="11">
        <f t="shared" si="2"/>
        <v>0</v>
      </c>
      <c r="I25" s="11">
        <f t="shared" si="3"/>
        <v>0</v>
      </c>
    </row>
    <row r="26" spans="1:9" ht="33" customHeight="1">
      <c r="A26" s="34">
        <f aca="true" t="shared" si="21" ref="A26:A36">A25+1</f>
        <v>16</v>
      </c>
      <c r="B26" s="55"/>
      <c r="C26" s="13" t="s">
        <v>32</v>
      </c>
      <c r="D26" s="36"/>
      <c r="E26" s="38"/>
      <c r="F26" s="11">
        <f aca="true" t="shared" si="22" ref="F26">+IF(D26="R",1,0)</f>
        <v>0</v>
      </c>
      <c r="G26" s="11">
        <f aca="true" t="shared" si="23" ref="G26">+IF(D26="O",1,0)</f>
        <v>0</v>
      </c>
      <c r="H26" s="11">
        <f aca="true" t="shared" si="24" ref="H26">+IF(D26="Y",1,0)</f>
        <v>0</v>
      </c>
      <c r="I26" s="11">
        <f aca="true" t="shared" si="25" ref="I26">+IF(D26="G",1,0)</f>
        <v>0</v>
      </c>
    </row>
    <row r="27" spans="1:9" ht="41.25" customHeight="1">
      <c r="A27" s="34">
        <f t="shared" si="21"/>
        <v>17</v>
      </c>
      <c r="B27" s="55"/>
      <c r="C27" s="13" t="s">
        <v>33</v>
      </c>
      <c r="D27" s="36"/>
      <c r="E27" s="38"/>
      <c r="F27" s="11">
        <f t="shared" si="0"/>
        <v>0</v>
      </c>
      <c r="G27" s="11">
        <f t="shared" si="1"/>
        <v>0</v>
      </c>
      <c r="H27" s="11">
        <f t="shared" si="2"/>
        <v>0</v>
      </c>
      <c r="I27" s="11">
        <f t="shared" si="3"/>
        <v>0</v>
      </c>
    </row>
    <row r="28" spans="1:9" ht="24" customHeight="1">
      <c r="A28" s="34">
        <f t="shared" si="21"/>
        <v>18</v>
      </c>
      <c r="B28" s="55"/>
      <c r="C28" s="46" t="s">
        <v>117</v>
      </c>
      <c r="D28" s="36"/>
      <c r="E28" s="38"/>
      <c r="F28" s="11">
        <f t="shared" si="0"/>
        <v>0</v>
      </c>
      <c r="G28" s="11">
        <f t="shared" si="1"/>
        <v>0</v>
      </c>
      <c r="H28" s="11">
        <f t="shared" si="2"/>
        <v>0</v>
      </c>
      <c r="I28" s="11">
        <f t="shared" si="3"/>
        <v>0</v>
      </c>
    </row>
    <row r="29" spans="1:9" ht="27" customHeight="1">
      <c r="A29" s="34">
        <f t="shared" si="21"/>
        <v>19</v>
      </c>
      <c r="B29" s="55"/>
      <c r="C29" s="13" t="s">
        <v>34</v>
      </c>
      <c r="D29" s="36"/>
      <c r="E29" s="38"/>
      <c r="F29" s="11">
        <f aca="true" t="shared" si="26" ref="F29:F32">+IF(D29="R",1,0)</f>
        <v>0</v>
      </c>
      <c r="G29" s="11">
        <f aca="true" t="shared" si="27" ref="G29:G32">+IF(D29="O",1,0)</f>
        <v>0</v>
      </c>
      <c r="H29" s="11">
        <f aca="true" t="shared" si="28" ref="H29:H32">+IF(D29="Y",1,0)</f>
        <v>0</v>
      </c>
      <c r="I29" s="11">
        <f aca="true" t="shared" si="29" ref="I29:I32">+IF(D29="G",1,0)</f>
        <v>0</v>
      </c>
    </row>
    <row r="30" spans="1:9" ht="27" customHeight="1">
      <c r="A30" s="34">
        <f t="shared" si="21"/>
        <v>20</v>
      </c>
      <c r="B30" s="55"/>
      <c r="C30" s="13" t="s">
        <v>35</v>
      </c>
      <c r="D30" s="36"/>
      <c r="E30" s="38"/>
      <c r="F30" s="11">
        <f t="shared" si="26"/>
        <v>0</v>
      </c>
      <c r="G30" s="11">
        <f t="shared" si="27"/>
        <v>0</v>
      </c>
      <c r="H30" s="11">
        <f t="shared" si="28"/>
        <v>0</v>
      </c>
      <c r="I30" s="11">
        <f t="shared" si="29"/>
        <v>0</v>
      </c>
    </row>
    <row r="31" spans="1:9" ht="27.6">
      <c r="A31" s="34">
        <f t="shared" si="21"/>
        <v>21</v>
      </c>
      <c r="B31" s="55"/>
      <c r="C31" s="13" t="s">
        <v>36</v>
      </c>
      <c r="D31" s="36"/>
      <c r="E31" s="38"/>
      <c r="F31" s="11">
        <f t="shared" si="26"/>
        <v>0</v>
      </c>
      <c r="G31" s="11">
        <f t="shared" si="27"/>
        <v>0</v>
      </c>
      <c r="H31" s="11">
        <f t="shared" si="28"/>
        <v>0</v>
      </c>
      <c r="I31" s="11">
        <f t="shared" si="29"/>
        <v>0</v>
      </c>
    </row>
    <row r="32" spans="1:9" ht="27.6">
      <c r="A32" s="34">
        <f t="shared" si="21"/>
        <v>22</v>
      </c>
      <c r="B32" s="55"/>
      <c r="C32" s="13" t="s">
        <v>37</v>
      </c>
      <c r="D32" s="36"/>
      <c r="E32" s="38"/>
      <c r="F32" s="11">
        <f t="shared" si="26"/>
        <v>0</v>
      </c>
      <c r="G32" s="11">
        <f t="shared" si="27"/>
        <v>0</v>
      </c>
      <c r="H32" s="11">
        <f t="shared" si="28"/>
        <v>0</v>
      </c>
      <c r="I32" s="11">
        <f t="shared" si="29"/>
        <v>0</v>
      </c>
    </row>
    <row r="33" spans="1:9" ht="29.25" customHeight="1">
      <c r="A33" s="34">
        <f t="shared" si="21"/>
        <v>23</v>
      </c>
      <c r="B33" s="55"/>
      <c r="C33" s="13" t="s">
        <v>38</v>
      </c>
      <c r="D33" s="36"/>
      <c r="E33" s="38"/>
      <c r="F33" s="11">
        <f t="shared" si="0"/>
        <v>0</v>
      </c>
      <c r="G33" s="11">
        <f t="shared" si="1"/>
        <v>0</v>
      </c>
      <c r="H33" s="11">
        <f t="shared" si="2"/>
        <v>0</v>
      </c>
      <c r="I33" s="11">
        <f t="shared" si="3"/>
        <v>0</v>
      </c>
    </row>
    <row r="34" spans="1:9" ht="19.5" customHeight="1">
      <c r="A34" s="34">
        <f t="shared" si="21"/>
        <v>24</v>
      </c>
      <c r="B34" s="49"/>
      <c r="C34" s="27" t="s">
        <v>39</v>
      </c>
      <c r="D34" s="36"/>
      <c r="E34" s="39"/>
      <c r="F34" s="11">
        <f aca="true" t="shared" si="30" ref="F34:F36">+IF(D34="R",1,0)</f>
        <v>0</v>
      </c>
      <c r="G34" s="11">
        <f aca="true" t="shared" si="31" ref="G34:G36">+IF(D34="O",1,0)</f>
        <v>0</v>
      </c>
      <c r="H34" s="11">
        <f aca="true" t="shared" si="32" ref="H34:H36">+IF(D34="Y",1,0)</f>
        <v>0</v>
      </c>
      <c r="I34" s="11">
        <f aca="true" t="shared" si="33" ref="I34:I36">+IF(D34="G",1,0)</f>
        <v>0</v>
      </c>
    </row>
    <row r="35" spans="1:9" ht="19.5" customHeight="1">
      <c r="A35" s="34">
        <f t="shared" si="21"/>
        <v>25</v>
      </c>
      <c r="B35" s="49"/>
      <c r="C35" s="27" t="s">
        <v>40</v>
      </c>
      <c r="D35" s="36"/>
      <c r="E35" s="39"/>
      <c r="F35" s="11">
        <f t="shared" si="30"/>
        <v>0</v>
      </c>
      <c r="G35" s="11">
        <f t="shared" si="31"/>
        <v>0</v>
      </c>
      <c r="H35" s="11">
        <f t="shared" si="32"/>
        <v>0</v>
      </c>
      <c r="I35" s="11">
        <f t="shared" si="33"/>
        <v>0</v>
      </c>
    </row>
    <row r="36" spans="1:9" ht="19.5" customHeight="1">
      <c r="A36" s="34">
        <f t="shared" si="21"/>
        <v>26</v>
      </c>
      <c r="B36" s="49"/>
      <c r="C36" s="27" t="s">
        <v>41</v>
      </c>
      <c r="D36" s="36"/>
      <c r="E36" s="39"/>
      <c r="F36" s="11">
        <f t="shared" si="30"/>
        <v>0</v>
      </c>
      <c r="G36" s="11">
        <f t="shared" si="31"/>
        <v>0</v>
      </c>
      <c r="H36" s="11">
        <f t="shared" si="32"/>
        <v>0</v>
      </c>
      <c r="I36" s="11">
        <f t="shared" si="33"/>
        <v>0</v>
      </c>
    </row>
    <row r="37" spans="1:9" ht="57" customHeight="1">
      <c r="A37" s="33"/>
      <c r="B37" s="50" t="s">
        <v>42</v>
      </c>
      <c r="C37" s="60"/>
      <c r="D37" s="61"/>
      <c r="E37" s="62"/>
      <c r="F37" s="11"/>
      <c r="G37" s="11"/>
      <c r="H37" s="11"/>
      <c r="I37" s="11"/>
    </row>
    <row r="38" spans="1:9" ht="19.5" customHeight="1">
      <c r="A38" s="31">
        <f>A36+1</f>
        <v>27</v>
      </c>
      <c r="B38" s="51" t="s">
        <v>43</v>
      </c>
      <c r="C38" s="26" t="s">
        <v>44</v>
      </c>
      <c r="D38" s="29"/>
      <c r="E38" s="23"/>
      <c r="F38" s="11">
        <f aca="true" t="shared" si="34" ref="F38:F39">+IF(D38="R",1,0)</f>
        <v>0</v>
      </c>
      <c r="G38" s="11">
        <f aca="true" t="shared" si="35" ref="G38:G39">+IF(D38="O",1,0)</f>
        <v>0</v>
      </c>
      <c r="H38" s="11">
        <f aca="true" t="shared" si="36" ref="H38:H39">+IF(D38="Y",1,0)</f>
        <v>0</v>
      </c>
      <c r="I38" s="11">
        <f aca="true" t="shared" si="37" ref="I38:I39">+IF(D38="G",1,0)</f>
        <v>0</v>
      </c>
    </row>
    <row r="39" spans="1:9" ht="27" customHeight="1">
      <c r="A39" s="31">
        <f>A38+1</f>
        <v>28</v>
      </c>
      <c r="B39" s="51"/>
      <c r="C39" s="17" t="s">
        <v>45</v>
      </c>
      <c r="D39" s="29"/>
      <c r="E39" s="23"/>
      <c r="F39" s="11">
        <f t="shared" si="34"/>
        <v>0</v>
      </c>
      <c r="G39" s="11">
        <f t="shared" si="35"/>
        <v>0</v>
      </c>
      <c r="H39" s="11">
        <f t="shared" si="36"/>
        <v>0</v>
      </c>
      <c r="I39" s="11">
        <f t="shared" si="37"/>
        <v>0</v>
      </c>
    </row>
    <row r="40" spans="1:9" ht="65.25" customHeight="1">
      <c r="A40" s="33"/>
      <c r="B40" s="48" t="s">
        <v>46</v>
      </c>
      <c r="C40" s="63"/>
      <c r="D40" s="64"/>
      <c r="E40" s="65"/>
      <c r="F40" s="11"/>
      <c r="G40" s="11"/>
      <c r="H40" s="11"/>
      <c r="I40" s="11"/>
    </row>
    <row r="41" spans="1:9" ht="41.4">
      <c r="A41" s="31">
        <f>A39+1</f>
        <v>29</v>
      </c>
      <c r="B41" s="78" t="s">
        <v>47</v>
      </c>
      <c r="C41" s="17" t="s">
        <v>48</v>
      </c>
      <c r="D41" s="36"/>
      <c r="E41" s="39"/>
      <c r="F41" s="11">
        <f t="shared" si="0"/>
        <v>0</v>
      </c>
      <c r="G41" s="11">
        <f t="shared" si="1"/>
        <v>0</v>
      </c>
      <c r="H41" s="11">
        <f t="shared" si="2"/>
        <v>0</v>
      </c>
      <c r="I41" s="11">
        <f t="shared" si="3"/>
        <v>0</v>
      </c>
    </row>
    <row r="42" spans="1:9" ht="30.75" customHeight="1">
      <c r="A42" s="31">
        <f>A41+1</f>
        <v>30</v>
      </c>
      <c r="B42" s="79"/>
      <c r="C42" s="27" t="s">
        <v>49</v>
      </c>
      <c r="D42" s="36"/>
      <c r="E42" s="39"/>
      <c r="F42" s="11">
        <f aca="true" t="shared" si="38" ref="F42">+IF(D42="R",1,0)</f>
        <v>0</v>
      </c>
      <c r="G42" s="11">
        <f aca="true" t="shared" si="39" ref="G42">+IF(D42="O",1,0)</f>
        <v>0</v>
      </c>
      <c r="H42" s="11">
        <f aca="true" t="shared" si="40" ref="H42">+IF(D42="Y",1,0)</f>
        <v>0</v>
      </c>
      <c r="I42" s="11">
        <f aca="true" t="shared" si="41" ref="I42">+IF(D42="G",1,0)</f>
        <v>0</v>
      </c>
    </row>
    <row r="43" spans="1:9" ht="61.5" customHeight="1">
      <c r="A43" s="33"/>
      <c r="B43" s="48" t="s">
        <v>50</v>
      </c>
      <c r="C43" s="63"/>
      <c r="D43" s="64"/>
      <c r="E43" s="65"/>
      <c r="F43" s="11"/>
      <c r="G43" s="11"/>
      <c r="H43" s="11"/>
      <c r="I43" s="11"/>
    </row>
    <row r="44" spans="1:9" ht="18">
      <c r="A44" s="31">
        <f>A42+1</f>
        <v>31</v>
      </c>
      <c r="B44" s="78" t="s">
        <v>51</v>
      </c>
      <c r="C44" s="10" t="s">
        <v>52</v>
      </c>
      <c r="D44" s="36"/>
      <c r="E44" s="38"/>
      <c r="F44" s="11">
        <f t="shared" si="0"/>
        <v>0</v>
      </c>
      <c r="G44" s="11">
        <f t="shared" si="1"/>
        <v>0</v>
      </c>
      <c r="H44" s="11">
        <f t="shared" si="2"/>
        <v>0</v>
      </c>
      <c r="I44" s="11">
        <f t="shared" si="3"/>
        <v>0</v>
      </c>
    </row>
    <row r="45" spans="1:9" ht="18">
      <c r="A45" s="31">
        <f>A44+1</f>
        <v>32</v>
      </c>
      <c r="B45" s="79"/>
      <c r="C45" s="10" t="s">
        <v>53</v>
      </c>
      <c r="D45" s="36"/>
      <c r="E45" s="38"/>
      <c r="F45" s="11">
        <f t="shared" si="0"/>
        <v>0</v>
      </c>
      <c r="G45" s="11">
        <f t="shared" si="1"/>
        <v>0</v>
      </c>
      <c r="H45" s="11">
        <f t="shared" si="2"/>
        <v>0</v>
      </c>
      <c r="I45" s="11">
        <f t="shared" si="3"/>
        <v>0</v>
      </c>
    </row>
    <row r="46" spans="1:9" ht="18">
      <c r="A46" s="31">
        <f aca="true" t="shared" si="42" ref="A46:A54">A45+1</f>
        <v>33</v>
      </c>
      <c r="B46" s="79"/>
      <c r="C46" s="10" t="s">
        <v>54</v>
      </c>
      <c r="D46" s="36"/>
      <c r="E46" s="38"/>
      <c r="F46" s="11">
        <f aca="true" t="shared" si="43" ref="F46">+IF(D46="R",1,0)</f>
        <v>0</v>
      </c>
      <c r="G46" s="11">
        <f aca="true" t="shared" si="44" ref="G46">+IF(D46="O",1,0)</f>
        <v>0</v>
      </c>
      <c r="H46" s="11">
        <f aca="true" t="shared" si="45" ref="H46">+IF(D46="Y",1,0)</f>
        <v>0</v>
      </c>
      <c r="I46" s="11">
        <f aca="true" t="shared" si="46" ref="I46">+IF(D46="G",1,0)</f>
        <v>0</v>
      </c>
    </row>
    <row r="47" spans="1:9" ht="18">
      <c r="A47" s="31">
        <f t="shared" si="42"/>
        <v>34</v>
      </c>
      <c r="B47" s="79"/>
      <c r="C47" s="10" t="s">
        <v>55</v>
      </c>
      <c r="D47" s="36"/>
      <c r="E47" s="38"/>
      <c r="F47" s="11">
        <f t="shared" si="0"/>
        <v>0</v>
      </c>
      <c r="G47" s="11">
        <f t="shared" si="1"/>
        <v>0</v>
      </c>
      <c r="H47" s="11">
        <f t="shared" si="2"/>
        <v>0</v>
      </c>
      <c r="I47" s="11">
        <f t="shared" si="3"/>
        <v>0</v>
      </c>
    </row>
    <row r="48" spans="1:9" ht="18">
      <c r="A48" s="31">
        <f>A46+1</f>
        <v>34</v>
      </c>
      <c r="B48" s="79"/>
      <c r="C48" s="10" t="s">
        <v>56</v>
      </c>
      <c r="D48" s="36"/>
      <c r="E48" s="38"/>
      <c r="F48" s="11">
        <f aca="true" t="shared" si="47" ref="F48">+IF(D48="R",1,0)</f>
        <v>0</v>
      </c>
      <c r="G48" s="11">
        <f aca="true" t="shared" si="48" ref="G48">+IF(D48="O",1,0)</f>
        <v>0</v>
      </c>
      <c r="H48" s="11">
        <f aca="true" t="shared" si="49" ref="H48">+IF(D48="Y",1,0)</f>
        <v>0</v>
      </c>
      <c r="I48" s="11">
        <f aca="true" t="shared" si="50" ref="I48">+IF(D48="G",1,0)</f>
        <v>0</v>
      </c>
    </row>
    <row r="49" spans="1:9" ht="18">
      <c r="A49" s="31">
        <f>A47+1</f>
        <v>35</v>
      </c>
      <c r="B49" s="79"/>
      <c r="C49" s="10" t="s">
        <v>57</v>
      </c>
      <c r="D49" s="36"/>
      <c r="E49" s="38"/>
      <c r="F49" s="11">
        <f t="shared" si="0"/>
        <v>0</v>
      </c>
      <c r="G49" s="11">
        <f t="shared" si="1"/>
        <v>0</v>
      </c>
      <c r="H49" s="11">
        <f t="shared" si="2"/>
        <v>0</v>
      </c>
      <c r="I49" s="11">
        <f t="shared" si="3"/>
        <v>0</v>
      </c>
    </row>
    <row r="50" spans="1:9" ht="27.6">
      <c r="A50" s="31">
        <f t="shared" si="42"/>
        <v>36</v>
      </c>
      <c r="B50" s="79"/>
      <c r="C50" s="10" t="s">
        <v>58</v>
      </c>
      <c r="D50" s="36"/>
      <c r="E50" s="38"/>
      <c r="F50" s="11">
        <f aca="true" t="shared" si="51" ref="F50">+IF(D50="R",1,0)</f>
        <v>0</v>
      </c>
      <c r="G50" s="11">
        <f aca="true" t="shared" si="52" ref="G50">+IF(D50="O",1,0)</f>
        <v>0</v>
      </c>
      <c r="H50" s="11">
        <f aca="true" t="shared" si="53" ref="H50">+IF(D50="Y",1,0)</f>
        <v>0</v>
      </c>
      <c r="I50" s="11">
        <f aca="true" t="shared" si="54" ref="I50">+IF(D50="G",1,0)</f>
        <v>0</v>
      </c>
    </row>
    <row r="51" spans="1:9" ht="18">
      <c r="A51" s="31">
        <f t="shared" si="42"/>
        <v>37</v>
      </c>
      <c r="B51" s="79"/>
      <c r="C51" s="10" t="s">
        <v>59</v>
      </c>
      <c r="D51" s="36"/>
      <c r="E51" s="38"/>
      <c r="F51" s="11">
        <f>+IF(D50="R",1,0)</f>
        <v>0</v>
      </c>
      <c r="G51" s="11">
        <f>+IF(D50="O",1,0)</f>
        <v>0</v>
      </c>
      <c r="H51" s="11">
        <f>+IF(D50="Y",1,0)</f>
        <v>0</v>
      </c>
      <c r="I51" s="11">
        <f>+IF(D50="G",1,0)</f>
        <v>0</v>
      </c>
    </row>
    <row r="52" spans="1:9" ht="27.6">
      <c r="A52" s="31">
        <f t="shared" si="42"/>
        <v>38</v>
      </c>
      <c r="B52" s="79"/>
      <c r="C52" s="10" t="s">
        <v>60</v>
      </c>
      <c r="D52" s="36"/>
      <c r="E52" s="38"/>
      <c r="F52" s="11">
        <f t="shared" si="0"/>
        <v>0</v>
      </c>
      <c r="G52" s="11">
        <f t="shared" si="1"/>
        <v>0</v>
      </c>
      <c r="H52" s="11">
        <f t="shared" si="2"/>
        <v>0</v>
      </c>
      <c r="I52" s="11">
        <f t="shared" si="3"/>
        <v>0</v>
      </c>
    </row>
    <row r="53" spans="1:9" ht="27.6">
      <c r="A53" s="31">
        <f aca="true" t="shared" si="55" ref="A53">A51+1</f>
        <v>38</v>
      </c>
      <c r="B53" s="79"/>
      <c r="C53" s="10" t="s">
        <v>61</v>
      </c>
      <c r="D53" s="36"/>
      <c r="E53" s="38"/>
      <c r="F53" s="11">
        <f t="shared" si="0"/>
        <v>0</v>
      </c>
      <c r="G53" s="11">
        <f t="shared" si="1"/>
        <v>0</v>
      </c>
      <c r="H53" s="11">
        <f t="shared" si="2"/>
        <v>0</v>
      </c>
      <c r="I53" s="11">
        <f t="shared" si="3"/>
        <v>0</v>
      </c>
    </row>
    <row r="54" spans="1:9" ht="27.6">
      <c r="A54" s="31">
        <f t="shared" si="42"/>
        <v>39</v>
      </c>
      <c r="B54" s="80"/>
      <c r="C54" s="10" t="s">
        <v>62</v>
      </c>
      <c r="D54" s="36"/>
      <c r="E54" s="38"/>
      <c r="F54" s="11">
        <f t="shared" si="0"/>
        <v>0</v>
      </c>
      <c r="G54" s="11">
        <f t="shared" si="1"/>
        <v>0</v>
      </c>
      <c r="H54" s="11">
        <f t="shared" si="2"/>
        <v>0</v>
      </c>
      <c r="I54" s="11">
        <f t="shared" si="3"/>
        <v>0</v>
      </c>
    </row>
    <row r="55" spans="1:9" ht="82.5" customHeight="1">
      <c r="A55" s="33"/>
      <c r="B55" s="48" t="s">
        <v>63</v>
      </c>
      <c r="C55" s="63"/>
      <c r="D55" s="64"/>
      <c r="E55" s="65"/>
      <c r="F55" s="11"/>
      <c r="G55" s="11"/>
      <c r="H55" s="11"/>
      <c r="I55" s="11"/>
    </row>
    <row r="56" spans="1:9" ht="27.6">
      <c r="A56" s="34">
        <f>A54+1</f>
        <v>40</v>
      </c>
      <c r="B56" s="81" t="s">
        <v>64</v>
      </c>
      <c r="C56" s="13" t="s">
        <v>65</v>
      </c>
      <c r="D56" s="40"/>
      <c r="E56" s="38"/>
      <c r="F56" s="11">
        <f t="shared" si="0"/>
        <v>0</v>
      </c>
      <c r="G56" s="11">
        <f t="shared" si="1"/>
        <v>0</v>
      </c>
      <c r="H56" s="11">
        <f t="shared" si="2"/>
        <v>0</v>
      </c>
      <c r="I56" s="11">
        <f t="shared" si="3"/>
        <v>0</v>
      </c>
    </row>
    <row r="57" spans="1:9" ht="20.25" customHeight="1">
      <c r="A57" s="34">
        <f>A56+1</f>
        <v>41</v>
      </c>
      <c r="B57" s="82"/>
      <c r="C57" s="13" t="s">
        <v>66</v>
      </c>
      <c r="D57" s="40"/>
      <c r="E57" s="38"/>
      <c r="F57" s="11">
        <f aca="true" t="shared" si="56" ref="F57">+IF(D57="R",1,0)</f>
        <v>0</v>
      </c>
      <c r="G57" s="11">
        <f aca="true" t="shared" si="57" ref="G57">+IF(D57="O",1,0)</f>
        <v>0</v>
      </c>
      <c r="H57" s="11">
        <f aca="true" t="shared" si="58" ref="H57">+IF(D57="Y",1,0)</f>
        <v>0</v>
      </c>
      <c r="I57" s="11">
        <f aca="true" t="shared" si="59" ref="I57">+IF(D57="G",1,0)</f>
        <v>0</v>
      </c>
    </row>
    <row r="58" spans="1:9" ht="27.6">
      <c r="A58" s="34">
        <f aca="true" t="shared" si="60" ref="A58:A67">A57+1</f>
        <v>42</v>
      </c>
      <c r="B58" s="82"/>
      <c r="C58" s="13" t="s">
        <v>67</v>
      </c>
      <c r="D58" s="40"/>
      <c r="E58" s="38"/>
      <c r="F58" s="11">
        <f t="shared" si="0"/>
        <v>0</v>
      </c>
      <c r="G58" s="11">
        <f t="shared" si="1"/>
        <v>0</v>
      </c>
      <c r="H58" s="11">
        <f t="shared" si="2"/>
        <v>0</v>
      </c>
      <c r="I58" s="11">
        <f t="shared" si="3"/>
        <v>0</v>
      </c>
    </row>
    <row r="59" spans="1:9" ht="27.6">
      <c r="A59" s="34">
        <f t="shared" si="60"/>
        <v>43</v>
      </c>
      <c r="B59" s="82"/>
      <c r="C59" s="46" t="s">
        <v>118</v>
      </c>
      <c r="D59" s="40"/>
      <c r="E59" s="38"/>
      <c r="F59" s="11">
        <f t="shared" si="0"/>
        <v>0</v>
      </c>
      <c r="G59" s="11">
        <f t="shared" si="1"/>
        <v>0</v>
      </c>
      <c r="H59" s="11">
        <f t="shared" si="2"/>
        <v>0</v>
      </c>
      <c r="I59" s="11">
        <f t="shared" si="3"/>
        <v>0</v>
      </c>
    </row>
    <row r="60" spans="1:9" ht="28.5" customHeight="1">
      <c r="A60" s="34">
        <f t="shared" si="60"/>
        <v>44</v>
      </c>
      <c r="B60" s="82"/>
      <c r="C60" s="46" t="s">
        <v>122</v>
      </c>
      <c r="D60" s="40"/>
      <c r="E60" s="38"/>
      <c r="F60" s="11">
        <f t="shared" si="0"/>
        <v>0</v>
      </c>
      <c r="G60" s="11">
        <f t="shared" si="1"/>
        <v>0</v>
      </c>
      <c r="H60" s="11">
        <f t="shared" si="2"/>
        <v>0</v>
      </c>
      <c r="I60" s="11">
        <f t="shared" si="3"/>
        <v>0</v>
      </c>
    </row>
    <row r="61" spans="1:9" ht="23.25" customHeight="1">
      <c r="A61" s="34">
        <f>A60+1</f>
        <v>45</v>
      </c>
      <c r="B61" s="82"/>
      <c r="C61" s="13" t="s">
        <v>68</v>
      </c>
      <c r="D61" s="40"/>
      <c r="E61" s="38"/>
      <c r="F61" s="11">
        <f t="shared" si="0"/>
        <v>0</v>
      </c>
      <c r="G61" s="11">
        <f t="shared" si="1"/>
        <v>0</v>
      </c>
      <c r="H61" s="11">
        <f t="shared" si="2"/>
        <v>0</v>
      </c>
      <c r="I61" s="11">
        <f t="shared" si="3"/>
        <v>0</v>
      </c>
    </row>
    <row r="62" spans="1:9" ht="30" customHeight="1">
      <c r="A62" s="34">
        <f t="shared" si="60"/>
        <v>46</v>
      </c>
      <c r="B62" s="82"/>
      <c r="C62" s="13" t="s">
        <v>69</v>
      </c>
      <c r="D62" s="40"/>
      <c r="E62" s="38"/>
      <c r="F62" s="11">
        <f aca="true" t="shared" si="61" ref="F62">+IF(D62="R",1,0)</f>
        <v>0</v>
      </c>
      <c r="G62" s="11">
        <f aca="true" t="shared" si="62" ref="G62">+IF(D62="O",1,0)</f>
        <v>0</v>
      </c>
      <c r="H62" s="11">
        <f aca="true" t="shared" si="63" ref="H62">+IF(D62="Y",1,0)</f>
        <v>0</v>
      </c>
      <c r="I62" s="11">
        <f aca="true" t="shared" si="64" ref="I62">+IF(D62="G",1,0)</f>
        <v>0</v>
      </c>
    </row>
    <row r="63" spans="1:9" ht="24.75" customHeight="1">
      <c r="A63" s="34">
        <f t="shared" si="60"/>
        <v>47</v>
      </c>
      <c r="B63" s="82"/>
      <c r="C63" s="13" t="s">
        <v>70</v>
      </c>
      <c r="D63" s="40"/>
      <c r="E63" s="38"/>
      <c r="F63" s="11">
        <f t="shared" si="0"/>
        <v>0</v>
      </c>
      <c r="G63" s="11">
        <f t="shared" si="1"/>
        <v>0</v>
      </c>
      <c r="H63" s="11">
        <f t="shared" si="2"/>
        <v>0</v>
      </c>
      <c r="I63" s="11">
        <f t="shared" si="3"/>
        <v>0</v>
      </c>
    </row>
    <row r="64" spans="1:9" ht="21" customHeight="1">
      <c r="A64" s="34">
        <f t="shared" si="60"/>
        <v>48</v>
      </c>
      <c r="B64" s="82"/>
      <c r="C64" s="13" t="s">
        <v>71</v>
      </c>
      <c r="D64" s="40"/>
      <c r="E64" s="38"/>
      <c r="F64" s="11">
        <f>+IF(D64="R",1,0)</f>
        <v>0</v>
      </c>
      <c r="G64" s="11">
        <f>+IF(D64="O",1,0)</f>
        <v>0</v>
      </c>
      <c r="H64" s="11">
        <f>+IF(D64="Y",1,0)</f>
        <v>0</v>
      </c>
      <c r="I64" s="11">
        <f>+IF(D64="G",1,0)</f>
        <v>0</v>
      </c>
    </row>
    <row r="65" spans="1:9" ht="22.5" customHeight="1">
      <c r="A65" s="34">
        <f t="shared" si="60"/>
        <v>49</v>
      </c>
      <c r="B65" s="83"/>
      <c r="C65" s="13" t="s">
        <v>72</v>
      </c>
      <c r="D65" s="40"/>
      <c r="E65" s="38"/>
      <c r="F65" s="11">
        <f t="shared" si="0"/>
        <v>0</v>
      </c>
      <c r="G65" s="11">
        <f t="shared" si="1"/>
        <v>0</v>
      </c>
      <c r="H65" s="11">
        <f t="shared" si="2"/>
        <v>0</v>
      </c>
      <c r="I65" s="11">
        <f t="shared" si="3"/>
        <v>0</v>
      </c>
    </row>
    <row r="66" spans="1:9" ht="22.5" customHeight="1">
      <c r="A66" s="34">
        <f t="shared" si="60"/>
        <v>50</v>
      </c>
      <c r="B66" s="52"/>
      <c r="C66" s="27" t="s">
        <v>73</v>
      </c>
      <c r="D66" s="40"/>
      <c r="E66" s="39"/>
      <c r="F66" s="11">
        <f aca="true" t="shared" si="65" ref="F66">+IF(D66="R",1,0)</f>
        <v>0</v>
      </c>
      <c r="G66" s="11">
        <f aca="true" t="shared" si="66" ref="G66">+IF(D66="O",1,0)</f>
        <v>0</v>
      </c>
      <c r="H66" s="11">
        <f aca="true" t="shared" si="67" ref="H66">+IF(D66="Y",1,0)</f>
        <v>0</v>
      </c>
      <c r="I66" s="11">
        <f aca="true" t="shared" si="68" ref="I66">+IF(D66="G",1,0)</f>
        <v>0</v>
      </c>
    </row>
    <row r="67" spans="1:9" ht="58.5" customHeight="1">
      <c r="A67" s="34">
        <f t="shared" si="60"/>
        <v>51</v>
      </c>
      <c r="B67" s="52"/>
      <c r="C67" s="47" t="s">
        <v>119</v>
      </c>
      <c r="D67" s="40"/>
      <c r="E67" s="39"/>
      <c r="F67" s="11">
        <f aca="true" t="shared" si="69" ref="F67">+IF(D67="R",1,0)</f>
        <v>0</v>
      </c>
      <c r="G67" s="11">
        <f aca="true" t="shared" si="70" ref="G67">+IF(D67="O",1,0)</f>
        <v>0</v>
      </c>
      <c r="H67" s="11">
        <f aca="true" t="shared" si="71" ref="H67">+IF(D67="Y",1,0)</f>
        <v>0</v>
      </c>
      <c r="I67" s="11">
        <f aca="true" t="shared" si="72" ref="I67">+IF(D67="G",1,0)</f>
        <v>0</v>
      </c>
    </row>
    <row r="68" spans="1:9" ht="64.5" customHeight="1">
      <c r="A68" s="33"/>
      <c r="B68" s="48" t="s">
        <v>74</v>
      </c>
      <c r="C68" s="63"/>
      <c r="D68" s="64"/>
      <c r="E68" s="65"/>
      <c r="F68" s="11"/>
      <c r="G68" s="11"/>
      <c r="H68" s="11"/>
      <c r="I68" s="11"/>
    </row>
    <row r="69" spans="1:9" ht="31.5" customHeight="1">
      <c r="A69" s="32">
        <f>A67+1</f>
        <v>52</v>
      </c>
      <c r="B69" s="85" t="s">
        <v>75</v>
      </c>
      <c r="C69" s="18" t="s">
        <v>76</v>
      </c>
      <c r="D69" s="40"/>
      <c r="E69" s="38"/>
      <c r="F69" s="11">
        <f aca="true" t="shared" si="73" ref="F69:F72">+IF(D69="R",1,0)</f>
        <v>0</v>
      </c>
      <c r="G69" s="11">
        <f aca="true" t="shared" si="74" ref="G69:G72">+IF(D69="O",1,0)</f>
        <v>0</v>
      </c>
      <c r="H69" s="11">
        <f aca="true" t="shared" si="75" ref="H69:H72">+IF(D69="Y",1,0)</f>
        <v>0</v>
      </c>
      <c r="I69" s="11">
        <f aca="true" t="shared" si="76" ref="I69:I72">+IF(D69="G",1,0)</f>
        <v>0</v>
      </c>
    </row>
    <row r="70" spans="1:9" ht="27.6">
      <c r="A70" s="32">
        <f>A69+1</f>
        <v>53</v>
      </c>
      <c r="B70" s="86"/>
      <c r="C70" s="87" t="s">
        <v>123</v>
      </c>
      <c r="D70" s="40"/>
      <c r="E70" s="38"/>
      <c r="F70" s="11">
        <f t="shared" si="73"/>
        <v>0</v>
      </c>
      <c r="G70" s="11">
        <f t="shared" si="74"/>
        <v>0</v>
      </c>
      <c r="H70" s="11">
        <f t="shared" si="75"/>
        <v>0</v>
      </c>
      <c r="I70" s="11">
        <f t="shared" si="76"/>
        <v>0</v>
      </c>
    </row>
    <row r="71" spans="1:9" ht="27" customHeight="1">
      <c r="A71" s="32">
        <f>A70+1</f>
        <v>54</v>
      </c>
      <c r="B71" s="86"/>
      <c r="C71" s="18" t="s">
        <v>77</v>
      </c>
      <c r="D71" s="40"/>
      <c r="E71" s="38"/>
      <c r="F71" s="11">
        <f aca="true" t="shared" si="77" ref="F71">+IF(D71="R",1,0)</f>
        <v>0</v>
      </c>
      <c r="G71" s="11">
        <f aca="true" t="shared" si="78" ref="G71">+IF(D71="O",1,0)</f>
        <v>0</v>
      </c>
      <c r="H71" s="11">
        <f aca="true" t="shared" si="79" ref="H71">+IF(D71="Y",1,0)</f>
        <v>0</v>
      </c>
      <c r="I71" s="11">
        <f aca="true" t="shared" si="80" ref="I71">+IF(D71="G",1,0)</f>
        <v>0</v>
      </c>
    </row>
    <row r="72" spans="1:9" ht="20.25" customHeight="1">
      <c r="A72" s="32">
        <f aca="true" t="shared" si="81" ref="A72:A74">A71+1</f>
        <v>55</v>
      </c>
      <c r="B72" s="86"/>
      <c r="C72" s="18" t="s">
        <v>78</v>
      </c>
      <c r="D72" s="40"/>
      <c r="E72" s="38"/>
      <c r="F72" s="11">
        <f t="shared" si="73"/>
        <v>0</v>
      </c>
      <c r="G72" s="11">
        <f t="shared" si="74"/>
        <v>0</v>
      </c>
      <c r="H72" s="11">
        <f t="shared" si="75"/>
        <v>0</v>
      </c>
      <c r="I72" s="11">
        <f t="shared" si="76"/>
        <v>0</v>
      </c>
    </row>
    <row r="73" spans="1:9" ht="20.25" customHeight="1">
      <c r="A73" s="32">
        <f t="shared" si="81"/>
        <v>56</v>
      </c>
      <c r="B73" s="86"/>
      <c r="C73" s="18" t="s">
        <v>79</v>
      </c>
      <c r="D73" s="40"/>
      <c r="E73" s="38"/>
      <c r="F73" s="11">
        <f aca="true" t="shared" si="82" ref="F73:F74">+IF(D73="R",1,0)</f>
        <v>0</v>
      </c>
      <c r="G73" s="11">
        <f aca="true" t="shared" si="83" ref="G73:G74">+IF(D73="O",1,0)</f>
        <v>0</v>
      </c>
      <c r="H73" s="11">
        <f aca="true" t="shared" si="84" ref="H73:H74">+IF(D73="Y",1,0)</f>
        <v>0</v>
      </c>
      <c r="I73" s="11">
        <f aca="true" t="shared" si="85" ref="I73:I74">+IF(D73="G",1,0)</f>
        <v>0</v>
      </c>
    </row>
    <row r="74" spans="1:9" ht="19.5" customHeight="1">
      <c r="A74" s="32">
        <f t="shared" si="81"/>
        <v>57</v>
      </c>
      <c r="B74" s="86"/>
      <c r="C74" s="10" t="s">
        <v>80</v>
      </c>
      <c r="D74" s="40"/>
      <c r="E74" s="38"/>
      <c r="F74" s="11">
        <f t="shared" si="82"/>
        <v>0</v>
      </c>
      <c r="G74" s="11">
        <f t="shared" si="83"/>
        <v>0</v>
      </c>
      <c r="H74" s="11">
        <f t="shared" si="84"/>
        <v>0</v>
      </c>
      <c r="I74" s="11">
        <f t="shared" si="85"/>
        <v>0</v>
      </c>
    </row>
    <row r="75" spans="1:9" ht="64.5" customHeight="1">
      <c r="A75" s="33"/>
      <c r="B75" s="48" t="s">
        <v>81</v>
      </c>
      <c r="C75" s="63"/>
      <c r="D75" s="64"/>
      <c r="E75" s="65"/>
      <c r="F75" s="11"/>
      <c r="G75" s="11"/>
      <c r="H75" s="11"/>
      <c r="I75" s="11"/>
    </row>
    <row r="76" spans="1:9" ht="31.5" customHeight="1">
      <c r="A76" s="31">
        <f>A74+1</f>
        <v>58</v>
      </c>
      <c r="B76" s="78" t="s">
        <v>82</v>
      </c>
      <c r="C76" s="10" t="s">
        <v>83</v>
      </c>
      <c r="D76" s="36"/>
      <c r="E76" s="41"/>
      <c r="F76" s="11">
        <f t="shared" si="0"/>
        <v>0</v>
      </c>
      <c r="G76" s="11">
        <f t="shared" si="1"/>
        <v>0</v>
      </c>
      <c r="H76" s="11">
        <f t="shared" si="2"/>
        <v>0</v>
      </c>
      <c r="I76" s="11">
        <f t="shared" si="3"/>
        <v>0</v>
      </c>
    </row>
    <row r="77" spans="1:9" ht="30.75" customHeight="1">
      <c r="A77" s="31">
        <f>A76+1</f>
        <v>59</v>
      </c>
      <c r="B77" s="79"/>
      <c r="C77" s="10" t="s">
        <v>84</v>
      </c>
      <c r="D77" s="36"/>
      <c r="E77" s="41"/>
      <c r="F77" s="11">
        <f aca="true" t="shared" si="86" ref="F77">+IF(D77="R",1,0)</f>
        <v>0</v>
      </c>
      <c r="G77" s="11">
        <f aca="true" t="shared" si="87" ref="G77">+IF(D77="O",1,0)</f>
        <v>0</v>
      </c>
      <c r="H77" s="11">
        <f aca="true" t="shared" si="88" ref="H77">+IF(D77="Y",1,0)</f>
        <v>0</v>
      </c>
      <c r="I77" s="11">
        <f aca="true" t="shared" si="89" ref="I77">+IF(D77="G",1,0)</f>
        <v>0</v>
      </c>
    </row>
    <row r="78" spans="1:9" ht="30.75" customHeight="1">
      <c r="A78" s="31">
        <f aca="true" t="shared" si="90" ref="A78:A89">A77+1</f>
        <v>60</v>
      </c>
      <c r="B78" s="79"/>
      <c r="C78" s="14" t="s">
        <v>85</v>
      </c>
      <c r="D78" s="36"/>
      <c r="E78" s="38"/>
      <c r="F78" s="11">
        <f t="shared" si="0"/>
        <v>0</v>
      </c>
      <c r="G78" s="11">
        <f t="shared" si="1"/>
        <v>0</v>
      </c>
      <c r="H78" s="11">
        <f t="shared" si="2"/>
        <v>0</v>
      </c>
      <c r="I78" s="11">
        <f t="shared" si="3"/>
        <v>0</v>
      </c>
    </row>
    <row r="79" spans="1:9" ht="24" customHeight="1">
      <c r="A79" s="31">
        <f t="shared" si="90"/>
        <v>61</v>
      </c>
      <c r="B79" s="79"/>
      <c r="C79" s="14" t="s">
        <v>86</v>
      </c>
      <c r="D79" s="36"/>
      <c r="E79" s="38"/>
      <c r="F79" s="11">
        <f t="shared" si="0"/>
        <v>0</v>
      </c>
      <c r="G79" s="11">
        <f t="shared" si="1"/>
        <v>0</v>
      </c>
      <c r="H79" s="11">
        <f t="shared" si="2"/>
        <v>0</v>
      </c>
      <c r="I79" s="11">
        <f t="shared" si="3"/>
        <v>0</v>
      </c>
    </row>
    <row r="80" spans="1:9" ht="27.6">
      <c r="A80" s="31">
        <f t="shared" si="90"/>
        <v>62</v>
      </c>
      <c r="B80" s="79"/>
      <c r="C80" s="14" t="s">
        <v>87</v>
      </c>
      <c r="D80" s="36"/>
      <c r="E80" s="38"/>
      <c r="F80" s="11">
        <f t="shared" si="0"/>
        <v>0</v>
      </c>
      <c r="G80" s="11">
        <f t="shared" si="1"/>
        <v>0</v>
      </c>
      <c r="H80" s="11">
        <f t="shared" si="2"/>
        <v>0</v>
      </c>
      <c r="I80" s="11">
        <f t="shared" si="3"/>
        <v>0</v>
      </c>
    </row>
    <row r="81" spans="1:9" ht="27.6">
      <c r="A81" s="31">
        <f t="shared" si="90"/>
        <v>63</v>
      </c>
      <c r="B81" s="79"/>
      <c r="C81" s="10" t="s">
        <v>88</v>
      </c>
      <c r="D81" s="36"/>
      <c r="E81" s="38"/>
      <c r="F81" s="11">
        <f t="shared" si="0"/>
        <v>0</v>
      </c>
      <c r="G81" s="11">
        <f t="shared" si="1"/>
        <v>0</v>
      </c>
      <c r="H81" s="11">
        <f t="shared" si="2"/>
        <v>0</v>
      </c>
      <c r="I81" s="11">
        <f t="shared" si="3"/>
        <v>0</v>
      </c>
    </row>
    <row r="82" spans="1:9" ht="18">
      <c r="A82" s="31">
        <f t="shared" si="90"/>
        <v>64</v>
      </c>
      <c r="B82" s="79"/>
      <c r="C82" s="10" t="s">
        <v>89</v>
      </c>
      <c r="D82" s="36"/>
      <c r="E82" s="38"/>
      <c r="F82" s="11">
        <f t="shared" si="0"/>
        <v>0</v>
      </c>
      <c r="G82" s="11">
        <f t="shared" si="1"/>
        <v>0</v>
      </c>
      <c r="H82" s="11">
        <f t="shared" si="2"/>
        <v>0</v>
      </c>
      <c r="I82" s="11">
        <f t="shared" si="3"/>
        <v>0</v>
      </c>
    </row>
    <row r="83" spans="1:9" ht="27.6">
      <c r="A83" s="31">
        <f t="shared" si="90"/>
        <v>65</v>
      </c>
      <c r="B83" s="79"/>
      <c r="C83" s="10" t="s">
        <v>90</v>
      </c>
      <c r="D83" s="36"/>
      <c r="E83" s="38"/>
      <c r="F83" s="11">
        <f t="shared" si="0"/>
        <v>0</v>
      </c>
      <c r="G83" s="11">
        <f t="shared" si="1"/>
        <v>0</v>
      </c>
      <c r="H83" s="11">
        <f t="shared" si="2"/>
        <v>0</v>
      </c>
      <c r="I83" s="11">
        <f t="shared" si="3"/>
        <v>0</v>
      </c>
    </row>
    <row r="84" spans="1:9" ht="27.6">
      <c r="A84" s="31">
        <f t="shared" si="90"/>
        <v>66</v>
      </c>
      <c r="B84" s="79"/>
      <c r="C84" s="10" t="s">
        <v>91</v>
      </c>
      <c r="D84" s="36"/>
      <c r="E84" s="38"/>
      <c r="F84" s="11">
        <f t="shared" si="0"/>
        <v>0</v>
      </c>
      <c r="G84" s="11">
        <f t="shared" si="1"/>
        <v>0</v>
      </c>
      <c r="H84" s="11">
        <f t="shared" si="2"/>
        <v>0</v>
      </c>
      <c r="I84" s="11">
        <f t="shared" si="3"/>
        <v>0</v>
      </c>
    </row>
    <row r="85" spans="1:9" ht="27.6">
      <c r="A85" s="31">
        <f t="shared" si="90"/>
        <v>67</v>
      </c>
      <c r="B85" s="79"/>
      <c r="C85" s="14" t="s">
        <v>92</v>
      </c>
      <c r="D85" s="36"/>
      <c r="E85" s="38"/>
      <c r="F85" s="11">
        <f t="shared" si="0"/>
        <v>0</v>
      </c>
      <c r="G85" s="11">
        <f t="shared" si="1"/>
        <v>0</v>
      </c>
      <c r="H85" s="11">
        <f t="shared" si="2"/>
        <v>0</v>
      </c>
      <c r="I85" s="11">
        <f t="shared" si="3"/>
        <v>0</v>
      </c>
    </row>
    <row r="86" spans="1:9" ht="27.6">
      <c r="A86" s="31">
        <f t="shared" si="90"/>
        <v>68</v>
      </c>
      <c r="B86" s="79"/>
      <c r="C86" s="14" t="s">
        <v>93</v>
      </c>
      <c r="D86" s="36"/>
      <c r="E86" s="38"/>
      <c r="F86" s="11">
        <f t="shared" si="0"/>
        <v>0</v>
      </c>
      <c r="G86" s="11">
        <f t="shared" si="1"/>
        <v>0</v>
      </c>
      <c r="H86" s="11">
        <f t="shared" si="2"/>
        <v>0</v>
      </c>
      <c r="I86" s="11">
        <f t="shared" si="3"/>
        <v>0</v>
      </c>
    </row>
    <row r="87" spans="1:9" ht="18">
      <c r="A87" s="31">
        <f t="shared" si="90"/>
        <v>69</v>
      </c>
      <c r="B87" s="79"/>
      <c r="C87" s="14" t="s">
        <v>94</v>
      </c>
      <c r="D87" s="36"/>
      <c r="E87" s="38"/>
      <c r="F87" s="11">
        <f t="shared" si="0"/>
        <v>0</v>
      </c>
      <c r="G87" s="11">
        <f t="shared" si="1"/>
        <v>0</v>
      </c>
      <c r="H87" s="11">
        <f t="shared" si="2"/>
        <v>0</v>
      </c>
      <c r="I87" s="11">
        <f t="shared" si="3"/>
        <v>0</v>
      </c>
    </row>
    <row r="88" spans="1:9" ht="41.4">
      <c r="A88" s="31">
        <f t="shared" si="90"/>
        <v>70</v>
      </c>
      <c r="B88" s="79"/>
      <c r="C88" s="14" t="s">
        <v>95</v>
      </c>
      <c r="D88" s="36"/>
      <c r="E88" s="38"/>
      <c r="F88" s="11">
        <f t="shared" si="0"/>
        <v>0</v>
      </c>
      <c r="G88" s="11">
        <f t="shared" si="1"/>
        <v>0</v>
      </c>
      <c r="H88" s="11">
        <f t="shared" si="2"/>
        <v>0</v>
      </c>
      <c r="I88" s="11">
        <f t="shared" si="3"/>
        <v>0</v>
      </c>
    </row>
    <row r="89" spans="1:9" ht="41.4">
      <c r="A89" s="31">
        <f t="shared" si="90"/>
        <v>71</v>
      </c>
      <c r="B89" s="79"/>
      <c r="C89" s="14" t="s">
        <v>96</v>
      </c>
      <c r="D89" s="36"/>
      <c r="E89" s="38"/>
      <c r="F89" s="11">
        <f t="shared" si="0"/>
        <v>0</v>
      </c>
      <c r="G89" s="11">
        <f t="shared" si="1"/>
        <v>0</v>
      </c>
      <c r="H89" s="11">
        <f t="shared" si="2"/>
        <v>0</v>
      </c>
      <c r="I89" s="11">
        <f t="shared" si="3"/>
        <v>0</v>
      </c>
    </row>
    <row r="90" spans="1:9" ht="27.6">
      <c r="A90" s="31">
        <f>A89+1</f>
        <v>72</v>
      </c>
      <c r="B90" s="80"/>
      <c r="C90" s="14" t="s">
        <v>97</v>
      </c>
      <c r="D90" s="36"/>
      <c r="E90" s="39"/>
      <c r="F90" s="11">
        <f aca="true" t="shared" si="91" ref="F90">+IF(D90="R",1,0)</f>
        <v>0</v>
      </c>
      <c r="G90" s="11">
        <f aca="true" t="shared" si="92" ref="G90">+IF(D90="O",1,0)</f>
        <v>0</v>
      </c>
      <c r="H90" s="11">
        <f aca="true" t="shared" si="93" ref="H90">+IF(D90="Y",1,0)</f>
        <v>0</v>
      </c>
      <c r="I90" s="11">
        <f aca="true" t="shared" si="94" ref="I90">+IF(D90="G",1,0)</f>
        <v>0</v>
      </c>
    </row>
    <row r="91" spans="1:9" ht="61.5" customHeight="1">
      <c r="A91" s="33"/>
      <c r="B91" s="48" t="s">
        <v>98</v>
      </c>
      <c r="C91" s="63"/>
      <c r="D91" s="64"/>
      <c r="E91" s="65"/>
      <c r="F91" s="11"/>
      <c r="G91" s="11"/>
      <c r="H91" s="11"/>
      <c r="I91" s="11"/>
    </row>
    <row r="92" spans="1:9" ht="24.75" customHeight="1">
      <c r="A92" s="31">
        <f>A90+1</f>
        <v>73</v>
      </c>
      <c r="B92" s="78" t="s">
        <v>99</v>
      </c>
      <c r="C92" s="22" t="s">
        <v>100</v>
      </c>
      <c r="D92" s="42"/>
      <c r="E92" s="38"/>
      <c r="F92" s="11">
        <f aca="true" t="shared" si="95" ref="F92:F104">+IF(D92="R",1,0)</f>
        <v>0</v>
      </c>
      <c r="G92" s="11">
        <f aca="true" t="shared" si="96" ref="G92:G104">+IF(D92="O",1,0)</f>
        <v>0</v>
      </c>
      <c r="H92" s="11">
        <f aca="true" t="shared" si="97" ref="H92:H104">+IF(D92="Y",1,0)</f>
        <v>0</v>
      </c>
      <c r="I92" s="11">
        <f aca="true" t="shared" si="98" ref="I92:I104">+IF(D92="G",1,0)</f>
        <v>0</v>
      </c>
    </row>
    <row r="93" spans="1:9" ht="24.75" customHeight="1">
      <c r="A93" s="31">
        <f>A92+1</f>
        <v>74</v>
      </c>
      <c r="B93" s="79"/>
      <c r="C93" s="24" t="s">
        <v>101</v>
      </c>
      <c r="D93" s="42"/>
      <c r="E93" s="38"/>
      <c r="F93" s="11">
        <f t="shared" si="95"/>
        <v>0</v>
      </c>
      <c r="G93" s="11">
        <f t="shared" si="96"/>
        <v>0</v>
      </c>
      <c r="H93" s="11">
        <f t="shared" si="97"/>
        <v>0</v>
      </c>
      <c r="I93" s="11">
        <f t="shared" si="98"/>
        <v>0</v>
      </c>
    </row>
    <row r="94" spans="1:9" ht="22.5" customHeight="1">
      <c r="A94" s="31">
        <f aca="true" t="shared" si="99" ref="A94:A104">A93+1</f>
        <v>75</v>
      </c>
      <c r="B94" s="79"/>
      <c r="C94" s="24" t="s">
        <v>102</v>
      </c>
      <c r="D94" s="42"/>
      <c r="E94" s="43"/>
      <c r="F94" s="11">
        <f aca="true" t="shared" si="100" ref="F94">+IF(D94="R",1,0)</f>
        <v>0</v>
      </c>
      <c r="G94" s="11">
        <f aca="true" t="shared" si="101" ref="G94">+IF(D94="O",1,0)</f>
        <v>0</v>
      </c>
      <c r="H94" s="11">
        <f aca="true" t="shared" si="102" ref="H94">+IF(D94="Y",1,0)</f>
        <v>0</v>
      </c>
      <c r="I94" s="11">
        <f aca="true" t="shared" si="103" ref="I94">+IF(D94="G",1,0)</f>
        <v>0</v>
      </c>
    </row>
    <row r="95" spans="1:9" ht="30" customHeight="1">
      <c r="A95" s="31">
        <f t="shared" si="99"/>
        <v>76</v>
      </c>
      <c r="B95" s="79"/>
      <c r="C95" s="35" t="s">
        <v>103</v>
      </c>
      <c r="D95" s="42"/>
      <c r="E95" s="38"/>
      <c r="F95" s="11">
        <f t="shared" si="95"/>
        <v>0</v>
      </c>
      <c r="G95" s="11">
        <f t="shared" si="96"/>
        <v>0</v>
      </c>
      <c r="H95" s="11">
        <f t="shared" si="97"/>
        <v>0</v>
      </c>
      <c r="I95" s="11">
        <f t="shared" si="98"/>
        <v>0</v>
      </c>
    </row>
    <row r="96" spans="1:9" ht="21" customHeight="1">
      <c r="A96" s="31">
        <f t="shared" si="99"/>
        <v>77</v>
      </c>
      <c r="B96" s="79"/>
      <c r="C96" s="22" t="s">
        <v>104</v>
      </c>
      <c r="D96" s="42"/>
      <c r="E96" s="38"/>
      <c r="F96" s="11">
        <f t="shared" si="95"/>
        <v>0</v>
      </c>
      <c r="G96" s="11">
        <f t="shared" si="96"/>
        <v>0</v>
      </c>
      <c r="H96" s="11">
        <f t="shared" si="97"/>
        <v>0</v>
      </c>
      <c r="I96" s="11">
        <f t="shared" si="98"/>
        <v>0</v>
      </c>
    </row>
    <row r="97" spans="1:9" ht="18.75" customHeight="1">
      <c r="A97" s="31">
        <f t="shared" si="99"/>
        <v>78</v>
      </c>
      <c r="B97" s="79"/>
      <c r="C97" s="22" t="s">
        <v>105</v>
      </c>
      <c r="D97" s="42"/>
      <c r="E97" s="38"/>
      <c r="F97" s="11">
        <f aca="true" t="shared" si="104" ref="F97">+IF(D97="R",1,0)</f>
        <v>0</v>
      </c>
      <c r="G97" s="11">
        <f aca="true" t="shared" si="105" ref="G97">+IF(D97="O",1,0)</f>
        <v>0</v>
      </c>
      <c r="H97" s="11">
        <f aca="true" t="shared" si="106" ref="H97">+IF(D97="Y",1,0)</f>
        <v>0</v>
      </c>
      <c r="I97" s="11">
        <f aca="true" t="shared" si="107" ref="I97">+IF(D97="G",1,0)</f>
        <v>0</v>
      </c>
    </row>
    <row r="98" spans="1:9" ht="18.75" customHeight="1">
      <c r="A98" s="31">
        <f t="shared" si="99"/>
        <v>79</v>
      </c>
      <c r="B98" s="79"/>
      <c r="C98" s="22" t="s">
        <v>106</v>
      </c>
      <c r="D98" s="42"/>
      <c r="E98" s="38"/>
      <c r="F98" s="11">
        <f t="shared" si="95"/>
        <v>0</v>
      </c>
      <c r="G98" s="11">
        <f t="shared" si="96"/>
        <v>0</v>
      </c>
      <c r="H98" s="11">
        <f t="shared" si="97"/>
        <v>0</v>
      </c>
      <c r="I98" s="11">
        <f t="shared" si="98"/>
        <v>0</v>
      </c>
    </row>
    <row r="99" spans="1:9" ht="19.5" customHeight="1">
      <c r="A99" s="31">
        <f t="shared" si="99"/>
        <v>80</v>
      </c>
      <c r="B99" s="79"/>
      <c r="C99" s="22" t="s">
        <v>107</v>
      </c>
      <c r="D99" s="42"/>
      <c r="E99" s="38"/>
      <c r="F99" s="11">
        <f t="shared" si="95"/>
        <v>0</v>
      </c>
      <c r="G99" s="11">
        <f t="shared" si="96"/>
        <v>0</v>
      </c>
      <c r="H99" s="11">
        <f t="shared" si="97"/>
        <v>0</v>
      </c>
      <c r="I99" s="11">
        <f t="shared" si="98"/>
        <v>0</v>
      </c>
    </row>
    <row r="100" spans="1:9" ht="18.75" customHeight="1" hidden="1">
      <c r="A100" s="31">
        <f t="shared" si="99"/>
        <v>81</v>
      </c>
      <c r="B100" s="79"/>
      <c r="D100" s="42"/>
      <c r="E100" s="38"/>
      <c r="F100" s="11"/>
      <c r="G100" s="11"/>
      <c r="H100" s="11"/>
      <c r="I100" s="11"/>
    </row>
    <row r="101" spans="1:9" ht="17.25" customHeight="1">
      <c r="A101" s="31">
        <f t="shared" si="99"/>
        <v>82</v>
      </c>
      <c r="B101" s="79"/>
      <c r="C101" s="24" t="s">
        <v>108</v>
      </c>
      <c r="D101" s="42"/>
      <c r="E101" s="38"/>
      <c r="F101" s="11">
        <f t="shared" si="95"/>
        <v>0</v>
      </c>
      <c r="G101" s="11">
        <f t="shared" si="96"/>
        <v>0</v>
      </c>
      <c r="H101" s="11">
        <f t="shared" si="97"/>
        <v>0</v>
      </c>
      <c r="I101" s="11">
        <f t="shared" si="98"/>
        <v>0</v>
      </c>
    </row>
    <row r="102" spans="1:9" ht="27" customHeight="1">
      <c r="A102" s="31">
        <f t="shared" si="99"/>
        <v>83</v>
      </c>
      <c r="B102" s="79"/>
      <c r="C102" s="25" t="s">
        <v>109</v>
      </c>
      <c r="D102" s="42"/>
      <c r="E102" s="38"/>
      <c r="F102" s="11">
        <f t="shared" si="95"/>
        <v>0</v>
      </c>
      <c r="G102" s="11">
        <f t="shared" si="96"/>
        <v>0</v>
      </c>
      <c r="H102" s="11">
        <f t="shared" si="97"/>
        <v>0</v>
      </c>
      <c r="I102" s="11">
        <f t="shared" si="98"/>
        <v>0</v>
      </c>
    </row>
    <row r="103" spans="1:9" ht="19.5" customHeight="1">
      <c r="A103" s="31">
        <f t="shared" si="99"/>
        <v>84</v>
      </c>
      <c r="B103" s="79"/>
      <c r="C103" s="88" t="s">
        <v>124</v>
      </c>
      <c r="D103" s="42"/>
      <c r="E103" s="38"/>
      <c r="F103" s="11">
        <f t="shared" si="95"/>
        <v>0</v>
      </c>
      <c r="G103" s="11">
        <f t="shared" si="96"/>
        <v>0</v>
      </c>
      <c r="H103" s="11">
        <f t="shared" si="97"/>
        <v>0</v>
      </c>
      <c r="I103" s="11">
        <f t="shared" si="98"/>
        <v>0</v>
      </c>
    </row>
    <row r="104" spans="1:9" ht="20.25" customHeight="1">
      <c r="A104" s="31">
        <f t="shared" si="99"/>
        <v>85</v>
      </c>
      <c r="B104" s="79"/>
      <c r="C104" s="22" t="s">
        <v>110</v>
      </c>
      <c r="D104" s="42"/>
      <c r="E104" s="38"/>
      <c r="F104" s="11">
        <f t="shared" si="95"/>
        <v>0</v>
      </c>
      <c r="G104" s="11">
        <f t="shared" si="96"/>
        <v>0</v>
      </c>
      <c r="H104" s="11">
        <f t="shared" si="97"/>
        <v>0</v>
      </c>
      <c r="I104" s="11">
        <f t="shared" si="98"/>
        <v>0</v>
      </c>
    </row>
    <row r="105" spans="1:5" ht="72.75" customHeight="1">
      <c r="A105" s="12"/>
      <c r="B105" s="48" t="s">
        <v>111</v>
      </c>
      <c r="C105" s="63"/>
      <c r="D105" s="64"/>
      <c r="E105" s="65"/>
    </row>
    <row r="106" ht="15" hidden="1"/>
  </sheetData>
  <mergeCells count="27">
    <mergeCell ref="B92:B104"/>
    <mergeCell ref="B76:B90"/>
    <mergeCell ref="B69:B74"/>
    <mergeCell ref="B41:B42"/>
    <mergeCell ref="C105:E105"/>
    <mergeCell ref="A1:E1"/>
    <mergeCell ref="C91:E91"/>
    <mergeCell ref="C75:E75"/>
    <mergeCell ref="C55:E55"/>
    <mergeCell ref="C43:E43"/>
    <mergeCell ref="C23:E23"/>
    <mergeCell ref="E2:E7"/>
    <mergeCell ref="A5:B5"/>
    <mergeCell ref="A6:B6"/>
    <mergeCell ref="B9:B12"/>
    <mergeCell ref="B44:B54"/>
    <mergeCell ref="B56:B65"/>
    <mergeCell ref="A2:C2"/>
    <mergeCell ref="A3:B3"/>
    <mergeCell ref="A4:B4"/>
    <mergeCell ref="C68:E68"/>
    <mergeCell ref="B24:B33"/>
    <mergeCell ref="A7:B7"/>
    <mergeCell ref="B14:B22"/>
    <mergeCell ref="C37:E37"/>
    <mergeCell ref="C40:E40"/>
    <mergeCell ref="C13:E13"/>
  </mergeCells>
  <conditionalFormatting sqref="D6">
    <cfRule type="cellIs" priority="3" dxfId="0" operator="greaterThan" stopIfTrue="1">
      <formula>0</formula>
    </cfRule>
  </conditionalFormatting>
  <conditionalFormatting sqref="D4">
    <cfRule type="cellIs" priority="2" dxfId="0" operator="greaterThan" stopIfTrue="1">
      <formula>5</formula>
    </cfRule>
  </conditionalFormatting>
  <conditionalFormatting sqref="D5">
    <cfRule type="cellIs" priority="1" dxfId="0" operator="greaterThan" stopIfTrue="1">
      <formula>0</formula>
    </cfRule>
  </conditionalFormatting>
  <printOptions/>
  <pageMargins left="0.3937007874015748" right="0.2362204724409449" top="0.7480314960629921" bottom="0.7480314960629921" header="0.31496062992125984" footer="0.31496062992125984"/>
  <pageSetup fitToHeight="7" fitToWidth="1" horizontalDpi="600" verticalDpi="600" orientation="landscape" paperSize="9" scale="88" r:id="rId2"/>
  <headerFooter>
    <oddFooter>&amp;C&amp;"-,Bold Italic"&amp;8&amp;K4F81BDGuia europeu - Lista de controlo de salmonelas versão 1.0 novembro 2014</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Brattinga</dc:creator>
  <cp:keywords/>
  <dc:description/>
  <cp:lastModifiedBy>DGT-PT</cp:lastModifiedBy>
  <cp:lastPrinted>2015-03-31T12:44:04Z</cp:lastPrinted>
  <dcterms:created xsi:type="dcterms:W3CDTF">2013-05-17T13:03:40Z</dcterms:created>
  <dcterms:modified xsi:type="dcterms:W3CDTF">2015-04-01T08:35:22Z</dcterms:modified>
  <cp:category/>
  <cp:version/>
  <cp:contentType/>
  <cp:contentStatus/>
</cp:coreProperties>
</file>