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120" windowWidth="19110" windowHeight="11565" activeTab="0"/>
  </bookViews>
  <sheets>
    <sheet name="Szalmonella-ellenőrzőlista" sheetId="1" r:id="rId1"/>
  </sheets>
  <definedNames>
    <definedName name="_xlnm.Print_Area" localSheetId="0">'Szalmonella-ellenőrzőlista'!$A$1:$E$105</definedName>
  </definedNames>
  <calcPr calcId="145621"/>
</workbook>
</file>

<file path=xl/sharedStrings.xml><?xml version="1.0" encoding="utf-8"?>
<sst xmlns="http://schemas.openxmlformats.org/spreadsheetml/2006/main" count="125" uniqueCount="125">
  <si>
    <r>
      <rPr>
        <sz val="20"/>
        <rFont val="Calibri"/>
        <family val="2"/>
      </rPr>
      <t>Ellenőrzőlista – szalmonella elleni küzdelem, 1.0. verzió</t>
    </r>
  </si>
  <si>
    <r>
      <rPr>
        <sz val="10"/>
        <rFont val="Calibri"/>
        <family val="2"/>
      </rPr>
      <t xml:space="preserve">Ez az ellenőrzőlista lehetővé teszi az üzemeltetők számára, hogy előállítási folyamataikat a szalmonellafertőzés kockázatának minimálisra csökkentése érdekében ellenőrizzék és optimalizálják. Előfordulhat, hogy az alábbi lista valamely eleme nem alkalmazandó egyes esetekben. Az ellenőrzés gyakoriságát az üzemeltető határozza meg az általa végzett kockázatértékelés alapján. A javasolt gyakoriság 6 hónap. </t>
    </r>
  </si>
  <si>
    <r>
      <rPr>
        <b/>
        <sz val="9"/>
        <rFont val="Calibri"/>
        <family val="2"/>
      </rPr>
      <t>Enyhe</t>
    </r>
    <r>
      <rPr>
        <sz val="9"/>
        <color theme="1"/>
        <rFont val="Calibri"/>
        <family val="2"/>
      </rPr>
      <t xml:space="preserve"> – szalmonellával kapcsolatos előírás végrehajtásának részleges hiányossága, vagy nem kielégítően bizonyítható végrehajtás
</t>
    </r>
    <r>
      <rPr>
        <b/>
        <sz val="9"/>
        <color theme="1"/>
        <rFont val="Calibri"/>
        <family val="2"/>
      </rPr>
      <t>Jelentős</t>
    </r>
    <r>
      <rPr>
        <sz val="9"/>
        <color theme="1"/>
        <rFont val="Calibri"/>
        <family val="2"/>
      </rPr>
      <t xml:space="preserve"> – szalmonellára vonatkozó követelmény végrehajtásának teljes hiánya vagy nem biztonságos takarmányt eredményező hiányosság/hiba. Előző ellenőrzés során feltárt enyhe megfelelőségi hiányosság, amelyet nem orvosoltak. 
</t>
    </r>
    <r>
      <rPr>
        <b/>
        <sz val="9"/>
        <color theme="1"/>
        <rFont val="Calibri"/>
        <family val="2"/>
      </rPr>
      <t>Kritikus</t>
    </r>
    <r>
      <rPr>
        <sz val="9"/>
        <color theme="1"/>
        <rFont val="Calibri"/>
        <family val="2"/>
      </rPr>
      <t xml:space="preserve"> – a szabályozás megszegése, takarmánybiztonsági hiányosság, amely nem biztonságos takarmányt eredményez  </t>
    </r>
  </si>
  <si>
    <r>
      <rPr>
        <sz val="9"/>
        <color theme="1"/>
        <rFont val="Calibri"/>
        <family val="2"/>
      </rPr>
      <t>Vállalat:</t>
    </r>
  </si>
  <si>
    <r>
      <rPr>
        <b/>
        <sz val="12"/>
        <rFont val="Calibri"/>
        <family val="2"/>
      </rPr>
      <t>Végeredmény %-ban (legfeljebb 100 %)</t>
    </r>
  </si>
  <si>
    <r>
      <rPr>
        <sz val="9"/>
        <color theme="1"/>
        <rFont val="Calibri"/>
        <family val="2"/>
      </rPr>
      <t>Helyszín:</t>
    </r>
  </si>
  <si>
    <r>
      <rPr>
        <b/>
        <sz val="12"/>
        <rFont val="Calibri"/>
        <family val="2"/>
      </rPr>
      <t>Enyhe hiányosságok száma = Y</t>
    </r>
  </si>
  <si>
    <r>
      <rPr>
        <sz val="9"/>
        <color theme="1"/>
        <rFont val="Calibri"/>
        <family val="2"/>
      </rPr>
      <t>Kelt:</t>
    </r>
  </si>
  <si>
    <r>
      <rPr>
        <b/>
        <sz val="12"/>
        <rFont val="Calibri"/>
        <family val="2"/>
      </rPr>
      <t>Jelentős hiányosságok száma = O</t>
    </r>
  </si>
  <si>
    <r>
      <rPr>
        <sz val="9"/>
        <color theme="1"/>
        <rFont val="Calibri"/>
        <family val="2"/>
      </rPr>
      <t>Ellenőr:</t>
    </r>
  </si>
  <si>
    <r>
      <rPr>
        <b/>
        <sz val="12"/>
        <rFont val="Calibri"/>
        <family val="2"/>
      </rPr>
      <t>Kritikus hiányosságok száma = R</t>
    </r>
  </si>
  <si>
    <r>
      <rPr>
        <b/>
        <sz val="12"/>
        <rFont val="Calibri"/>
        <family val="2"/>
      </rPr>
      <t>Megfelelőség = G</t>
    </r>
  </si>
  <si>
    <r>
      <rPr>
        <sz val="11"/>
        <color theme="0"/>
        <rFont val="Calibri"/>
        <family val="2"/>
      </rPr>
      <t>Kérdések</t>
    </r>
  </si>
  <si>
    <r>
      <rPr>
        <b/>
        <sz val="11"/>
        <color theme="0"/>
        <rFont val="Calibri"/>
        <family val="2"/>
      </rPr>
      <t>Eredmény</t>
    </r>
  </si>
  <si>
    <r>
      <rPr>
        <sz val="11"/>
        <color theme="0"/>
        <rFont val="Calibri"/>
        <family val="2"/>
      </rPr>
      <t>Megjegyzések</t>
    </r>
  </si>
  <si>
    <r>
      <rPr>
        <b/>
        <sz val="11"/>
        <color theme="1"/>
        <rFont val="Calibri"/>
        <family val="2"/>
      </rPr>
      <t>1. Irányítás</t>
    </r>
  </si>
  <si>
    <r>
      <rPr>
        <sz val="10"/>
        <rFont val="Calibri"/>
        <family val="2"/>
      </rPr>
      <t>A vezetőség készített-e olyan cselekvési tervet, amely a takarmánybiztonsági irányítási rendszer részeként a szalmonellafertőzöttség csökkentésére irányul?</t>
    </r>
  </si>
  <si>
    <r>
      <rPr>
        <sz val="10"/>
        <rFont val="Calibri"/>
        <family val="2"/>
      </rPr>
      <t>A felsővezetés biztosít-e megfelelő forrásokat a szalmonellafertőzöttséget érintő előfeltételi program gyenge pontjainak orvoslására?</t>
    </r>
  </si>
  <si>
    <r>
      <rPr>
        <sz val="10"/>
        <rFont val="Calibri"/>
        <family val="2"/>
      </rPr>
      <t>Az éves vezetői felülvizsgálat kiterjed-e a szalmonellafertőzöttséggel kapcsolatos eredményekre és a szalmonellafertőzöttség csökkentésére?</t>
    </r>
  </si>
  <si>
    <r>
      <rPr>
        <sz val="10"/>
        <rFont val="Calibri"/>
        <family val="2"/>
      </rPr>
      <t>Van-e írásos cselekvési terv szalmonella előfordulása esetére?</t>
    </r>
  </si>
  <si>
    <r>
      <rPr>
        <b/>
        <sz val="11"/>
        <color theme="1"/>
        <rFont val="Calibri"/>
        <family val="2"/>
      </rPr>
      <t>Megállapítások</t>
    </r>
  </si>
  <si>
    <r>
      <rPr>
        <b/>
        <sz val="11"/>
        <rFont val="Calibri"/>
        <family val="2"/>
      </rPr>
      <t>2. Képzés</t>
    </r>
  </si>
  <si>
    <r>
      <rPr>
        <sz val="10"/>
        <rFont val="Calibri"/>
        <family val="2"/>
      </rPr>
      <t>A HACCP-csoport rendelkezik-e alapos ismeretekkel a szalmonella leküzdéséről, valamint a feldolgozási környezetben alkalmazandó, a szalmonella leküzdésére és minimalizálására irányuló intézkedésekről?</t>
    </r>
  </si>
  <si>
    <r>
      <rPr>
        <sz val="10"/>
        <rFont val="Calibri"/>
        <family val="2"/>
      </rPr>
      <t>A személyzet képzése foglal-e magában HACCP-képzést, beleértve a feldolgozás, anyagkezelés, tárolás és karbantartás során fellépő szalmonellafertőzöttségi kockázatot?</t>
    </r>
  </si>
  <si>
    <r>
      <rPr>
        <sz val="10"/>
        <rFont val="Calibri"/>
        <family val="2"/>
      </rPr>
      <t xml:space="preserve">A személyzet tisztában van-e a folyamathoz kapcsolódó azon paraméterekkel és határértékekkel, amelyek a szalmonellafertőzöttség minimalizálását biztosítják? </t>
    </r>
  </si>
  <si>
    <r>
      <rPr>
        <sz val="10"/>
        <rFont val="Calibri"/>
        <family val="2"/>
      </rPr>
      <t>Ki van-e képezve a személyzet az abban az esetben alkalmazandó korrekciós intézkedésekre és eljárásokra, ha a folyamat kikerül az ellenőrzés alól?</t>
    </r>
  </si>
  <si>
    <r>
      <rPr>
        <sz val="10"/>
        <rFont val="Calibri"/>
        <family val="2"/>
      </rPr>
      <t>Kiterjed-e a képzés a környezeti és a személyes higiéné jelentőségére?</t>
    </r>
  </si>
  <si>
    <r>
      <rPr>
        <sz val="10"/>
        <rFont val="Calibri"/>
        <family val="2"/>
      </rPr>
      <t>A személyzet felelős tagjai ki vannak-e képezve mintavételre?</t>
    </r>
  </si>
  <si>
    <r>
      <rPr>
        <sz val="10"/>
        <rFont val="Calibri"/>
        <family val="2"/>
      </rPr>
      <t>A személyzet felelős tagjai ki vannak-e képezve a létesítmény és a berendezés tisztításának és fertőtlenítésének módszereire?</t>
    </r>
  </si>
  <si>
    <r>
      <rPr>
        <sz val="10"/>
        <rFont val="Calibri"/>
        <family val="2"/>
      </rPr>
      <t>A karbantartást végző külső szerződéses vállalkozók alapos tudással rendelkeznek-e a szükséges megfelelő higiénés gyakorlatokról?</t>
    </r>
  </si>
  <si>
    <r>
      <rPr>
        <sz val="10"/>
        <rFont val="Calibri"/>
        <family val="2"/>
      </rPr>
      <t>Tesztelik-e a képzés hatékonyságát?</t>
    </r>
  </si>
  <si>
    <r>
      <rPr>
        <b/>
        <sz val="11"/>
        <color theme="1"/>
        <rFont val="Calibri"/>
        <family val="2"/>
      </rPr>
      <t>Megállapítások</t>
    </r>
  </si>
  <si>
    <r>
      <rPr>
        <b/>
        <sz val="11"/>
        <color theme="1"/>
        <rFont val="Calibri"/>
        <family val="2"/>
      </rPr>
      <t>3. Létesítmények</t>
    </r>
  </si>
  <si>
    <r>
      <rPr>
        <sz val="10"/>
        <rFont val="Calibri"/>
        <family val="2"/>
      </rPr>
      <t>A létesítmények tervezése, kialakítása, felépítése és mérete megfelelő-e a szalmonellafertőzöttség kockázatának minimalizálására?</t>
    </r>
  </si>
  <si>
    <r>
      <rPr>
        <sz val="10"/>
        <rFont val="Calibri"/>
        <family val="2"/>
      </rPr>
      <t>Az üzemi környezet rendezettsége, tisztasága és állapota lehetővé teszi-e a szalmonellafertőzöttség kockázatának minimalizálását?</t>
    </r>
  </si>
  <si>
    <r>
      <rPr>
        <sz val="10"/>
        <rFont val="Calibri"/>
        <family val="2"/>
      </rPr>
      <t>Az (újra)fertőződés megelőzése érdekében megfelelő módon el van-e választva a nyersanyagtárolás tere az oldószermentesítési-hőkezelési egység után következő tértől?</t>
    </r>
  </si>
  <si>
    <r>
      <rPr>
        <sz val="10"/>
        <rFont val="Calibri"/>
        <family val="2"/>
      </rPr>
      <t>A padozat, a falak és a mennyezet megfelel-e a gyártási követelményeknek, és megakadályozza-e a szennyeződések esetleges felhalmozódását (azaz a por felgyülemlését és a kórokozók megtapadását), amely szalmonellafertőzéshez vezethet?</t>
    </r>
  </si>
  <si>
    <r>
      <rPr>
        <sz val="10"/>
        <rFont val="Calibri"/>
        <family val="2"/>
      </rPr>
      <t>Kondenzációmentesek-e a falak és a mennyezet?</t>
    </r>
  </si>
  <si>
    <r>
      <rPr>
        <sz val="10"/>
        <rFont val="Calibri"/>
        <family val="2"/>
      </rPr>
      <t>Zárt épület esetében zárva tartják-e valamennyi ajtót és ablakot az esetlegesen szalmonellafertőzést előidéző kórokozók bejutásának megakadályozására?</t>
    </r>
  </si>
  <si>
    <r>
      <rPr>
        <sz val="10"/>
        <rFont val="Calibri"/>
        <family val="2"/>
      </rPr>
      <t>Vannak-e érvényben olyan intézkedések, amelyek a szárító-hűtő egység által felvett levegő megfertőződésének megelőzésére szolgálnak? (megfelelő-e a szárításra/hűtésre használt levegő a helyszínen?)</t>
    </r>
  </si>
  <si>
    <r>
      <rPr>
        <sz val="10"/>
        <rFont val="Calibri"/>
        <family val="2"/>
      </rPr>
      <t xml:space="preserve">Vannak-e érvényben olyan intézkedések, amelyek az elszívórendszer által felvett levegő megfertőződésének megelőzésére szolgálnak? </t>
    </r>
  </si>
  <si>
    <r>
      <rPr>
        <sz val="10"/>
        <rFont val="Calibri"/>
        <family val="2"/>
      </rPr>
      <t xml:space="preserve">Az őrleményt szállító berendezés elszívóegysége megfelelően működik-e a kondenzáció megakadályozásához? </t>
    </r>
  </si>
  <si>
    <r>
      <rPr>
        <sz val="10"/>
        <rFont val="Calibri"/>
        <family val="2"/>
      </rPr>
      <t>A tárolóegységek szellőzése megfelelő-e a termék esetleges szalmonellával történő megfertőződéséhez vezető kondenzáció kiküszöböléséhez?</t>
    </r>
  </si>
  <si>
    <r>
      <rPr>
        <sz val="10"/>
        <rFont val="Calibri"/>
        <family val="2"/>
      </rPr>
      <t>Gondoskodnak-e a takarmányanyagok (pl. „zsákutcákban” való) felhalmozódásának megakadályozásáról?</t>
    </r>
  </si>
  <si>
    <r>
      <rPr>
        <sz val="10"/>
        <rFont val="Calibri"/>
        <family val="2"/>
      </rPr>
      <t xml:space="preserve">A fertőzés elkerülése érdekében zárt-e valamennyi szállítóberendezés? </t>
    </r>
  </si>
  <si>
    <r>
      <rPr>
        <sz val="10"/>
        <rFont val="Calibri"/>
        <family val="2"/>
      </rPr>
      <t>Zárva tartják-e a rakodó területet, amikor éppen nem használják?</t>
    </r>
  </si>
  <si>
    <r>
      <rPr>
        <b/>
        <sz val="11"/>
        <color theme="1"/>
        <rFont val="Calibri"/>
        <family val="2"/>
      </rPr>
      <t>Megállapítások</t>
    </r>
  </si>
  <si>
    <r>
      <rPr>
        <b/>
        <sz val="11"/>
        <color theme="1"/>
        <rFont val="Calibri"/>
        <family val="2"/>
      </rPr>
      <t>4. A kórokozók elleni küzdelem</t>
    </r>
  </si>
  <si>
    <r>
      <rPr>
        <sz val="10"/>
        <rFont val="Calibri"/>
        <family val="2"/>
      </rPr>
      <t xml:space="preserve">Van-e érvényben kórokozók elleni küzdelemre irányuló program? </t>
    </r>
  </si>
  <si>
    <r>
      <rPr>
        <sz val="10"/>
        <rFont val="Calibri"/>
        <family val="2"/>
      </rPr>
      <t>A kórokozók elleni program a madarak/rágcsálók/rovarok általi lehetséges szalmonellafertőzés minimalizálására irányul-e?</t>
    </r>
  </si>
  <si>
    <r>
      <rPr>
        <b/>
        <sz val="11"/>
        <color theme="1"/>
        <rFont val="Calibri"/>
        <family val="2"/>
      </rPr>
      <t>Megállapítások</t>
    </r>
  </si>
  <si>
    <r>
      <rPr>
        <b/>
        <sz val="11"/>
        <color theme="1"/>
        <rFont val="Calibri"/>
        <family val="2"/>
      </rPr>
      <t>5. Karbantartás</t>
    </r>
  </si>
  <si>
    <r>
      <rPr>
        <sz val="10"/>
        <rFont val="Calibri"/>
        <family val="2"/>
      </rPr>
      <t>Az üzem karbantartása oly módon szervezett-e, hogy ne növelje a szalmonellafertőzés kockázatát, illetve ne teremtsen kedvező környezetet a kórokozók elszaporodásához? (elsősorban az oldószermentesítési-hőkezelési szakaszt követő berendezésekre figyelemmel)</t>
    </r>
  </si>
  <si>
    <r>
      <rPr>
        <sz val="10"/>
        <rFont val="Calibri"/>
        <family val="2"/>
      </rPr>
      <t xml:space="preserve">Ellenőrzik-e rendszeresen a létesítményt a hiányosságok azonosítása és egy stabil struktúra kialakítása érdekében? (elsősorban az oldószermentesítési-hőkezelési szakaszt követő berendezésekre figyelemmel)
</t>
    </r>
  </si>
  <si>
    <r>
      <rPr>
        <b/>
        <sz val="11"/>
        <color theme="1"/>
        <rFont val="Calibri"/>
        <family val="2"/>
      </rPr>
      <t>Megállapítások</t>
    </r>
  </si>
  <si>
    <r>
      <rPr>
        <b/>
        <sz val="11"/>
        <color theme="1"/>
        <rFont val="Calibri"/>
        <family val="2"/>
      </rPr>
      <t>6. Berendezések</t>
    </r>
  </si>
  <si>
    <r>
      <rPr>
        <sz val="10"/>
        <rFont val="Calibri"/>
        <family val="2"/>
      </rPr>
      <t>A berendezések tervezése és beépítése úgy történt-e, hogy alkalmas legyen a tisztításra?</t>
    </r>
  </si>
  <si>
    <r>
      <rPr>
        <sz val="10"/>
        <rFont val="Calibri"/>
        <family val="2"/>
      </rPr>
      <t xml:space="preserve">Ellenőrzik-e a rendszert a kondenzációs pontokon? </t>
    </r>
  </si>
  <si>
    <r>
      <rPr>
        <sz val="10"/>
        <rFont val="Calibri"/>
        <family val="2"/>
      </rPr>
      <t>Világosan azonosítottak-e minden lehetséges kondenzációs pontot?</t>
    </r>
  </si>
  <si>
    <r>
      <rPr>
        <sz val="10"/>
        <rFont val="Calibri"/>
        <family val="2"/>
      </rPr>
      <t xml:space="preserve">A szükséges helyeken megfelelő-e a feldolgozósor szigetelése?  </t>
    </r>
  </si>
  <si>
    <r>
      <rPr>
        <sz val="10"/>
        <rFont val="Calibri"/>
        <family val="2"/>
      </rPr>
      <t>Azonosították-e és megfelelően szigetelték-e a lehetséges hőhidakat?</t>
    </r>
  </si>
  <si>
    <r>
      <rPr>
        <sz val="10"/>
        <rFont val="Calibri"/>
        <family val="2"/>
      </rPr>
      <t>A szigetelés elég vastag-e?</t>
    </r>
  </si>
  <si>
    <r>
      <rPr>
        <sz val="10"/>
        <rFont val="Calibri"/>
        <family val="2"/>
      </rPr>
      <t xml:space="preserve">Amennyiben a kockázatelemzés alapján ez szükséges, van-e hálószövet (mesh) légszűrő felszerelve a felvett és a kibocsátott levegő szűrésére? </t>
    </r>
  </si>
  <si>
    <r>
      <rPr>
        <sz val="10"/>
        <rFont val="Calibri"/>
        <family val="2"/>
      </rPr>
      <t>A szűrők megfelelőek-e és rendszeresen tisztítják-e őket?</t>
    </r>
  </si>
  <si>
    <r>
      <rPr>
        <sz val="10"/>
        <rFont val="Calibri"/>
        <family val="2"/>
      </rPr>
      <t>A porleválasztókat és -kollektorokat tisztítják-e (a kockázatértékelés szerint) rendszeresen, és azok megfelelően működnek-e?</t>
    </r>
  </si>
  <si>
    <r>
      <rPr>
        <sz val="10"/>
        <rFont val="Calibri"/>
        <family val="2"/>
      </rPr>
      <t>Az őrleményt szállító berendezések „zsákutcáit” tisztítják-e a szalmonellával történő lehetséges fertőződés kiküszöbölése érdekében?</t>
    </r>
  </si>
  <si>
    <r>
      <rPr>
        <sz val="10"/>
        <rFont val="Calibri"/>
        <family val="2"/>
      </rPr>
      <t>A fertőtlenítőszert és vizet adagoló berendezés alkalmas-e erre, és kalibrálása e célra történt-e?</t>
    </r>
  </si>
  <si>
    <r>
      <rPr>
        <b/>
        <sz val="11"/>
        <color theme="1"/>
        <rFont val="Calibri"/>
        <family val="2"/>
      </rPr>
      <t>Megállapítások</t>
    </r>
  </si>
  <si>
    <r>
      <rPr>
        <b/>
        <sz val="11"/>
        <color theme="1"/>
        <rFont val="Calibri"/>
        <family val="2"/>
      </rPr>
      <t>7. Folyamat</t>
    </r>
  </si>
  <si>
    <r>
      <rPr>
        <sz val="10"/>
        <rFont val="Calibri"/>
        <family val="2"/>
      </rPr>
      <t>Állnak-e rendelkezésre olyan írásos eljárások, amelyek meghatározzák, felügyelik és ellenőrzik a szalmonella tekintetében az előállítási folyamatban alkalmazandó határértékeket?</t>
    </r>
  </si>
  <si>
    <r>
      <rPr>
        <sz val="10"/>
        <rFont val="Calibri"/>
        <family val="2"/>
      </rPr>
      <t>A folyamat határértékei világosan meg vannak-e határozva?</t>
    </r>
  </si>
  <si>
    <r>
      <rPr>
        <sz val="10"/>
        <rFont val="Calibri"/>
        <family val="2"/>
      </rPr>
      <t xml:space="preserve">Képezi-e folyamatellenőrzés és dokumentáció tárgyát </t>
    </r>
    <r>
      <rPr>
        <sz val="10"/>
        <color theme="1"/>
        <rFont val="Calibri"/>
        <family val="2"/>
      </rPr>
      <t xml:space="preserve">az oldószermentesítő-hőkezelő egységben történő hőkezelés során fennálló hőmérséklet? </t>
    </r>
  </si>
  <si>
    <r>
      <rPr>
        <sz val="10"/>
        <rFont val="Calibri"/>
        <family val="2"/>
      </rPr>
      <t xml:space="preserve">Képezi-e folyamatellenőrzés és dokumentáció tárgyát a szárító-hűtő szakaszt elhagyó őrlemény hőmérséklete? 
</t>
    </r>
  </si>
  <si>
    <r>
      <rPr>
        <sz val="10"/>
        <rFont val="Calibri"/>
        <family val="2"/>
      </rPr>
      <t xml:space="preserve">Történik-e olyan kockázatértékelés, amely felbecsüli és meghatározza a hűtési szakaszt elhagyó termék és a környező levegő maximális hőmérsékletkülönbségét (ΔT) a kondenzáció megakadályozása érdekében?  </t>
    </r>
  </si>
  <si>
    <r>
      <rPr>
        <sz val="10"/>
        <rFont val="Calibri"/>
        <family val="2"/>
      </rPr>
      <t>Vannak-e olyan korrekciós intézkedések, amelyeket abban az esetben alkalmaznak, ha a ΔT magasabb a megadott maximális különbségtől?</t>
    </r>
  </si>
  <si>
    <r>
      <rPr>
        <sz val="10"/>
        <rFont val="Calibri"/>
        <family val="2"/>
      </rPr>
      <t>Az őrleményhez visszaadagolt termékek (pl. a ragasztóanyagok) áramlása megfelelően ellenőrzött-e annak érdekében, hogy elkerülhető legyen az őrlemény nedvességtartalmának fluktuációja?</t>
    </r>
  </si>
  <si>
    <r>
      <rPr>
        <sz val="10"/>
        <rFont val="Calibri"/>
        <family val="2"/>
      </rPr>
      <t xml:space="preserve">Történik-e folyamatos </t>
    </r>
    <r>
      <rPr>
        <sz val="10"/>
        <color theme="1"/>
        <rFont val="Calibri"/>
        <family val="2"/>
      </rPr>
      <t xml:space="preserve">vagy rendszeres ellenőrzés az őrlemény nedvességtartalmára vonatkozóan, és azt dokumentálják-e? </t>
    </r>
  </si>
  <si>
    <r>
      <rPr>
        <sz val="10"/>
        <rFont val="Calibri"/>
        <family val="2"/>
      </rPr>
      <t>Ellenőrzik-e a héjak őrleménybe történő visszajuttatásával járó szalmonellafertőződési kockázatot?</t>
    </r>
  </si>
  <si>
    <r>
      <rPr>
        <sz val="10"/>
        <rFont val="Calibri"/>
        <family val="2"/>
      </rPr>
      <t xml:space="preserve">Vegyi kezelés esetében nyomon követik-e és dokumentálják-e a vegyi anyagok használatát?
</t>
    </r>
  </si>
  <si>
    <r>
      <rPr>
        <sz val="10"/>
        <rFont val="Calibri"/>
        <family val="2"/>
      </rPr>
      <t>A hevítési szakasz során visszajuttatnak-e kiömlött anyagokat?</t>
    </r>
  </si>
  <si>
    <r>
      <rPr>
        <sz val="10"/>
        <rFont val="Calibri"/>
        <family val="2"/>
      </rPr>
      <t>Vannak-e korrekciós intézkedések érvényben a feldolgozás során betartandó határértékek átlépésének esetére, és ezeket dokumentálják-e? (A feldolgozás során betartandó határértékek – hőkezelés, víztartalom, az őrlemény hűtés utáni hőmérséklete – felülvizsgálata, a kalibrációs státusz felülvizsgálata, az előfeltételi program felülvizsgálata, az üzem/előállítási sor tisztítása vagy fertőtlenítése, a folyamatok vagy eljárások módosításai és/vagy további képzés).</t>
    </r>
  </si>
  <si>
    <r>
      <rPr>
        <b/>
        <sz val="11"/>
        <color theme="1"/>
        <rFont val="Calibri"/>
        <family val="2"/>
      </rPr>
      <t>Megállapítások</t>
    </r>
  </si>
  <si>
    <r>
      <rPr>
        <b/>
        <sz val="11"/>
        <rFont val="Calibri"/>
        <family val="2"/>
      </rPr>
      <t>8. Tisztítás és 
fertőtlenítés</t>
    </r>
  </si>
  <si>
    <r>
      <rPr>
        <sz val="10"/>
        <rFont val="Calibri"/>
        <family val="2"/>
      </rPr>
      <t xml:space="preserve">Van-e olyan általános higiéniai terv, amely a berendezés, feldolgozási környezet, tároló- és rakodó területek megfelelő időben történő, hatékony tisztítását biztosítja? </t>
    </r>
  </si>
  <si>
    <r>
      <rPr>
        <sz val="10"/>
        <rFont val="Calibri"/>
        <family val="2"/>
      </rPr>
      <t>Biztosított-e a feldolgozási környezet tisztasága? Ezen belül is elsősorban az oldószermentesítő-hőkezelő egység után következő feldolgozási tér?</t>
    </r>
  </si>
  <si>
    <r>
      <rPr>
        <sz val="10"/>
        <rFont val="Calibri"/>
        <family val="2"/>
      </rPr>
      <t>A berendezést – ezen belül a szállítószalagokat, felvonókat és az elszívórendszerhez tartozó tárolótartályokat – tisztítják-e rendszeres időközönként?</t>
    </r>
  </si>
  <si>
    <r>
      <rPr>
        <sz val="10"/>
        <rFont val="Calibri"/>
        <family val="2"/>
      </rPr>
      <t>Határoztak-e meg nedves- vagy száraztisztítási módszereket a környezetre és az előállítási sorra vonatkozóan?</t>
    </r>
  </si>
  <si>
    <r>
      <rPr>
        <sz val="10"/>
        <rFont val="Calibri"/>
        <family val="2"/>
      </rPr>
      <t>Határoztak-e meg nedves- vagy száraztisztítási módszereket a környezetre és az előállítási sorra vonatkozóan?</t>
    </r>
  </si>
  <si>
    <r>
      <rPr>
        <sz val="10"/>
        <rFont val="Calibri"/>
        <family val="2"/>
      </rPr>
      <t>A tisztító és fertőtlenítő anyagok alkalmasak-e a célra és jó állapotban vannak-e?</t>
    </r>
  </si>
  <si>
    <r>
      <rPr>
        <b/>
        <sz val="11"/>
        <color theme="1"/>
        <rFont val="Calibri"/>
        <family val="2"/>
      </rPr>
      <t>Megállapítások</t>
    </r>
  </si>
  <si>
    <r>
      <rPr>
        <b/>
        <sz val="11"/>
        <color theme="1"/>
        <rFont val="Calibri"/>
        <family val="2"/>
      </rPr>
      <t>9. Nyomon követés, mintavétel és elemzés</t>
    </r>
  </si>
  <si>
    <r>
      <rPr>
        <sz val="10"/>
        <rFont val="Calibri"/>
        <family val="2"/>
      </rPr>
      <t xml:space="preserve">Van-e érvényben kockázatértékelésen alapuló, termékenként és folyamatonként végzett olyan szalmonella-nyomonkövetési program, amely a folyamaton belüli nyomon követés, a környezet és a késztermék ellenőrzését szolgálja? </t>
    </r>
  </si>
  <si>
    <r>
      <rPr>
        <sz val="10"/>
        <rFont val="Calibri"/>
        <family val="2"/>
      </rPr>
      <t xml:space="preserve">A nyomonkövetési terv előre meghatározott területekre és berendezésekre irányul-e, és középpontjában a releváns területek állnak-e a hevítési szakasztól egészen a fehérjetartalmú őrlemény rakodásáig? </t>
    </r>
  </si>
  <si>
    <r>
      <rPr>
        <sz val="10"/>
        <rFont val="Calibri"/>
        <family val="2"/>
      </rPr>
      <t xml:space="preserve">A hevítést követően sor kerül-e lerakódásokból (pl. por) történő további mintavételre, pl. a berendezésekből, ciklonokból, szállítószalagokról, silókból kockázatértékelés, előzetes eredmények és folyamattípus alapján?  </t>
    </r>
  </si>
  <si>
    <r>
      <rPr>
        <sz val="10"/>
        <rFont val="Calibri"/>
        <family val="2"/>
      </rPr>
      <t>A héjeltávolítás után történik-e mintavétel a héjakból?</t>
    </r>
  </si>
  <si>
    <r>
      <rPr>
        <sz val="10"/>
        <rFont val="Calibri"/>
        <family val="2"/>
      </rPr>
      <t>Adott esetben vesznek-e mintát a porkollektorokból (az oldószermentesítés-hőkezelés után) szalmonellaelemzés céljából?</t>
    </r>
  </si>
  <si>
    <r>
      <rPr>
        <sz val="10"/>
        <rFont val="Calibri"/>
        <family val="2"/>
      </rPr>
      <t>Vesznek-e mintát a fehérjetartalmú őrleményből a rakodás időpontjában kockázatértékelés alapján, de legalább egyszer egy héten?</t>
    </r>
  </si>
  <si>
    <r>
      <rPr>
        <sz val="10"/>
        <rFont val="Calibri"/>
        <family val="2"/>
      </rPr>
      <t>Szalmonella előfordulása esetén a mintákat szerotipizálják-e?</t>
    </r>
  </si>
  <si>
    <r>
      <rPr>
        <sz val="10"/>
        <rFont val="Calibri"/>
        <family val="2"/>
      </rPr>
      <t>Az adatokat továbbítják-e a FEDIOL-hoz a szalmonelláról szóló adatgyűjtési program keretében?</t>
    </r>
  </si>
  <si>
    <r>
      <rPr>
        <sz val="10"/>
        <rFont val="Calibri"/>
        <family val="2"/>
      </rPr>
      <t>A FEDIOL adatgyűjtési program keretében vett minták elemzése a 6579 ISO-módszert használó és arra akkreditált laboratóriumban történik-e?</t>
    </r>
  </si>
  <si>
    <r>
      <rPr>
        <sz val="10"/>
        <rFont val="Calibri"/>
        <family val="2"/>
      </rPr>
      <t>A belső elemzés céljából vett 25 grammos mintákat azonnali, a 6579 vagy azzal egyenértékű ISO-módszernek megfelelő vizsgálatnak vetik-e alá?</t>
    </r>
  </si>
  <si>
    <r>
      <rPr>
        <sz val="10"/>
        <rFont val="Calibri"/>
        <family val="2"/>
      </rPr>
      <t>Meg vannak-e határozva a folyamaton belüli nyomon követés eredményei alapján végrehajtandó, szükséges korrekciós intézkedések?</t>
    </r>
  </si>
  <si>
    <r>
      <rPr>
        <sz val="10"/>
        <rFont val="Calibri"/>
        <family val="2"/>
      </rPr>
      <t>Adott esetben végrehajtják-e a meghatározott korrekciós intézkedéseket?</t>
    </r>
  </si>
  <si>
    <r>
      <rPr>
        <sz val="10"/>
        <rFont val="Calibri"/>
        <family val="2"/>
      </rPr>
      <t>Ellenőrzik-e egy héten keresztül a korrekciós intézkedések hatékonyságát, és a szalmonella jelenlétére vonatkozó értékek negatívak-e? Ha nem, megismétlik-e egészen addig a folyamatot, ameddig egyhetes időszakon belül már nem észlelik szalmonella jelenlétét?</t>
    </r>
  </si>
  <si>
    <r>
      <rPr>
        <sz val="10"/>
        <rFont val="Calibri"/>
        <family val="2"/>
      </rPr>
      <t>A szalmonellafertőzés kiküszöbölésére irányuló mintavételi és elemzési adatokat legalább öt éven keresztül megőrzik-e, és azok tartalmazzák-e a mintáról szóló információkat (azonosítás és időpont), illetve az izolálásra, szerotípiára és a végrehajtott korrekciós intézkedésekre vonatkozó információkat?</t>
    </r>
  </si>
  <si>
    <r>
      <rPr>
        <sz val="10"/>
        <rFont val="Calibri"/>
        <family val="2"/>
      </rPr>
      <t>Felülvizsgálják-e rendszeresen a szalmonella-nyomonkövetési tervet és vannak-e meghatározva a javítására irányuló célkitűzések?</t>
    </r>
  </si>
  <si>
    <r>
      <rPr>
        <b/>
        <sz val="11"/>
        <color theme="1"/>
        <rFont val="Calibri"/>
        <family val="2"/>
      </rPr>
      <t>Megállapítások</t>
    </r>
  </si>
  <si>
    <r>
      <rPr>
        <b/>
        <sz val="11"/>
        <color theme="1"/>
        <rFont val="Calibri"/>
        <family val="2"/>
      </rPr>
      <t>10. Szalmonellafertőzés esetén</t>
    </r>
  </si>
  <si>
    <r>
      <rPr>
        <sz val="10"/>
        <color theme="1"/>
        <rFont val="Calibri"/>
        <family val="2"/>
      </rPr>
      <t>Vannak-e olyan írásos eljárások, amelyek meghatározzák, mi a teendő szalmonella előfordulása esetén?</t>
    </r>
  </si>
  <si>
    <r>
      <rPr>
        <sz val="10"/>
        <color theme="1"/>
        <rFont val="Calibri"/>
        <family val="2"/>
      </rPr>
      <t xml:space="preserve">Kritikus szerotípus megjelenése esetén tájékoztatják-e erről a vásárlót?  </t>
    </r>
  </si>
  <si>
    <r>
      <rPr>
        <sz val="10"/>
        <color theme="1"/>
        <rFont val="Calibri"/>
        <family val="2"/>
      </rPr>
      <t>Szalmonella előfordulása esetén tájékoztatják-e a hatóságokat?</t>
    </r>
  </si>
  <si>
    <r>
      <rPr>
        <sz val="10"/>
        <rFont val="Calibri"/>
        <family val="2"/>
      </rPr>
      <t>A mintavételt és az elemzést elvégzik-e naponta legalább hét napon keresztül, egészen addig, míg a folyamatot szalmonellafertőzöttség szempontjából biztonságosnak találják?</t>
    </r>
  </si>
  <si>
    <r>
      <rPr>
        <sz val="10"/>
        <color theme="1"/>
        <rFont val="Calibri"/>
        <family val="2"/>
      </rPr>
      <t>Figyelembe veszik-e az előzetes nyomonkövetési eredményeket?</t>
    </r>
  </si>
  <si>
    <r>
      <rPr>
        <sz val="10"/>
        <color theme="1"/>
        <rFont val="Calibri"/>
        <family val="2"/>
      </rPr>
      <t>Felülvizsgálják-e a feldolgozási körülményeket a szalmonellakockázat szempontjából?</t>
    </r>
  </si>
  <si>
    <r>
      <rPr>
        <sz val="10"/>
        <color theme="1"/>
        <rFont val="Calibri"/>
        <family val="2"/>
      </rPr>
      <t>Történt-e okfeltáró elemzés?</t>
    </r>
  </si>
  <si>
    <r>
      <rPr>
        <sz val="10"/>
        <color theme="1"/>
        <rFont val="Calibri"/>
        <family val="2"/>
      </rPr>
      <t>A fertőzés forrását azonosították-e és eltávolították-e?</t>
    </r>
  </si>
  <si>
    <r>
      <rPr>
        <sz val="10"/>
        <color theme="1"/>
        <rFont val="Calibri"/>
        <family val="2"/>
      </rPr>
      <t>Felülvizsgálták-e az előfeltételi programot?</t>
    </r>
  </si>
  <si>
    <r>
      <rPr>
        <sz val="10"/>
        <color theme="1"/>
        <rFont val="Calibri"/>
        <family val="2"/>
      </rPr>
      <t>Megtörtént-e szükséges esetben a létesítmények, berendezések és tárolók további tisztítása és fertőtlenítése?</t>
    </r>
  </si>
  <si>
    <r>
      <rPr>
        <sz val="10"/>
        <color theme="1"/>
        <rFont val="Calibri"/>
        <family val="2"/>
      </rPr>
      <t>Ha a folyamat módosult, újból validálták-e azt?</t>
    </r>
  </si>
  <si>
    <r>
      <rPr>
        <sz val="10"/>
        <color theme="1"/>
        <rFont val="Calibri"/>
        <family val="2"/>
      </rPr>
      <t>Mérlegelnek-e az eljárási folyamatok tekintetében további változtatásokat, illetve további képzéseket?</t>
    </r>
  </si>
  <si>
    <r>
      <rPr>
        <b/>
        <sz val="11"/>
        <color theme="1"/>
        <rFont val="Calibri"/>
        <family val="2"/>
      </rPr>
      <t>Megállapítások</t>
    </r>
  </si>
  <si>
    <t>critical</t>
  </si>
  <si>
    <t>major</t>
  </si>
  <si>
    <t>minor</t>
  </si>
  <si>
    <t>conform</t>
  </si>
</sst>
</file>

<file path=xl/styles.xml><?xml version="1.0" encoding="utf-8"?>
<styleSheet xmlns="http://schemas.openxmlformats.org/spreadsheetml/2006/main">
  <fonts count="34">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20"/>
      <name val="Calibri"/>
      <family val="2"/>
      <scheme val="minor"/>
    </font>
    <font>
      <sz val="9"/>
      <color theme="1"/>
      <name val="Calibri"/>
      <family val="2"/>
      <scheme val="minor"/>
    </font>
    <font>
      <b/>
      <sz val="9"/>
      <name val="Calibri"/>
      <family val="2"/>
      <scheme val="minor"/>
    </font>
    <font>
      <sz val="9"/>
      <name val="Calibri"/>
      <family val="2"/>
      <scheme val="minor"/>
    </font>
    <font>
      <sz val="8"/>
      <name val="Calibri"/>
      <family val="2"/>
      <scheme val="minor"/>
    </font>
    <font>
      <sz val="11"/>
      <color theme="8" tint="0.7999799847602844"/>
      <name val="Calibri"/>
      <family val="2"/>
      <scheme val="minor"/>
    </font>
    <font>
      <sz val="10"/>
      <name val="Calibri"/>
      <family val="2"/>
      <scheme val="minor"/>
    </font>
    <font>
      <sz val="14"/>
      <name val="Calibri"/>
      <family val="2"/>
      <scheme val="minor"/>
    </font>
    <font>
      <sz val="10"/>
      <color rgb="FFFF0000"/>
      <name val="Calibri"/>
      <family val="2"/>
      <scheme val="minor"/>
    </font>
    <font>
      <b/>
      <sz val="12"/>
      <name val="Calibri"/>
      <family val="2"/>
      <scheme val="minor"/>
    </font>
    <font>
      <sz val="11"/>
      <color rgb="FFFF0000"/>
      <name val="Calibri"/>
      <family val="2"/>
      <scheme val="minor"/>
    </font>
    <font>
      <sz val="10"/>
      <color theme="1"/>
      <name val="Calibri"/>
      <family val="2"/>
      <scheme val="minor"/>
    </font>
    <font>
      <sz val="10"/>
      <color rgb="FF00B050"/>
      <name val="Calibri"/>
      <family val="2"/>
      <scheme val="minor"/>
    </font>
    <font>
      <b/>
      <sz val="11"/>
      <name val="Calibri"/>
      <family val="2"/>
      <scheme val="minor"/>
    </font>
    <font>
      <sz val="12"/>
      <color theme="1"/>
      <name val="Calibri"/>
      <family val="2"/>
      <scheme val="minor"/>
    </font>
    <font>
      <b/>
      <sz val="12"/>
      <color theme="1"/>
      <name val="Calibri"/>
      <family val="2"/>
      <scheme val="minor"/>
    </font>
    <font>
      <u val="single"/>
      <sz val="10"/>
      <name val="Calibri"/>
      <family val="2"/>
      <scheme val="minor"/>
    </font>
    <font>
      <sz val="20"/>
      <name val="Calibri"/>
      <family val="2"/>
    </font>
    <font>
      <sz val="10"/>
      <name val="Calibri"/>
      <family val="2"/>
    </font>
    <font>
      <b/>
      <sz val="9"/>
      <name val="Calibri"/>
      <family val="2"/>
    </font>
    <font>
      <sz val="9"/>
      <color theme="1"/>
      <name val="Calibri"/>
      <family val="2"/>
    </font>
    <font>
      <b/>
      <sz val="9"/>
      <color theme="1"/>
      <name val="Calibri"/>
      <family val="2"/>
    </font>
    <font>
      <b/>
      <sz val="12"/>
      <name val="Calibri"/>
      <family val="2"/>
    </font>
    <font>
      <sz val="11"/>
      <color theme="0"/>
      <name val="Calibri"/>
      <family val="2"/>
    </font>
    <font>
      <b/>
      <sz val="11"/>
      <color theme="0"/>
      <name val="Calibri"/>
      <family val="2"/>
    </font>
    <font>
      <b/>
      <sz val="11"/>
      <color theme="1"/>
      <name val="Calibri"/>
      <family val="2"/>
    </font>
    <font>
      <b/>
      <sz val="11"/>
      <name val="Calibri"/>
      <family val="2"/>
    </font>
    <font>
      <sz val="10"/>
      <color theme="1"/>
      <name val="Calibri"/>
      <family val="2"/>
    </font>
  </fonts>
  <fills count="7">
    <fill>
      <patternFill/>
    </fill>
    <fill>
      <patternFill patternType="gray125"/>
    </fill>
    <fill>
      <patternFill patternType="solid">
        <fgColor theme="8" tint="0.7999799847602844"/>
        <bgColor indexed="64"/>
      </patternFill>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s>
  <borders count="13">
    <border>
      <left/>
      <right/>
      <top/>
      <bottom/>
      <diagonal/>
    </border>
    <border>
      <left/>
      <right style="thin"/>
      <top style="thin"/>
      <bottom style="thin"/>
    </border>
    <border>
      <left style="thin"/>
      <right style="thin"/>
      <top style="thin"/>
      <bottom style="thin"/>
    </border>
    <border>
      <left/>
      <right style="medium"/>
      <top style="medium"/>
      <bottom style="medium"/>
    </border>
    <border>
      <left style="thin"/>
      <right/>
      <top style="thin"/>
      <bottom style="thin"/>
    </border>
    <border>
      <left style="thin"/>
      <right/>
      <top style="thin"/>
      <bottom/>
    </border>
    <border>
      <left style="thin"/>
      <right/>
      <top/>
      <bottom/>
    </border>
    <border>
      <left/>
      <right style="medium"/>
      <top/>
      <bottom style="medium"/>
    </border>
    <border>
      <left style="thin"/>
      <right style="thin"/>
      <top/>
      <bottom/>
    </border>
    <border>
      <left style="thin"/>
      <right style="thin"/>
      <top style="thin"/>
      <bottom/>
    </border>
    <border>
      <left style="thin"/>
      <right style="thin"/>
      <top/>
      <bottom style="thin"/>
    </border>
    <border>
      <left/>
      <right/>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xf numFmtId="0" fontId="5" fillId="0" borderId="0" xfId="0" applyFont="1"/>
    <xf numFmtId="0" fontId="6" fillId="2" borderId="1" xfId="0" applyFont="1" applyFill="1" applyBorder="1" applyAlignment="1">
      <alignment vertical="center"/>
    </xf>
    <xf numFmtId="0" fontId="4" fillId="3" borderId="2" xfId="0" applyFont="1" applyFill="1" applyBorder="1" applyAlignment="1">
      <alignment vertical="top"/>
    </xf>
    <xf numFmtId="0" fontId="4" fillId="3" borderId="2" xfId="0" applyFont="1" applyFill="1" applyBorder="1"/>
    <xf numFmtId="0" fontId="2" fillId="3" borderId="2" xfId="0" applyFont="1" applyFill="1" applyBorder="1"/>
    <xf numFmtId="0" fontId="3" fillId="2" borderId="2" xfId="0" applyFont="1" applyFill="1" applyBorder="1" applyAlignment="1">
      <alignment vertical="top"/>
    </xf>
    <xf numFmtId="0" fontId="3" fillId="0" borderId="2" xfId="0" applyFont="1" applyBorder="1" applyAlignment="1">
      <alignment vertical="top"/>
    </xf>
    <xf numFmtId="0" fontId="11" fillId="0" borderId="0" xfId="0" applyFont="1"/>
    <xf numFmtId="0" fontId="3" fillId="0" borderId="0" xfId="0" applyFont="1" applyAlignment="1">
      <alignment vertical="top"/>
    </xf>
    <xf numFmtId="0" fontId="0" fillId="0" borderId="0" xfId="0" applyFont="1"/>
    <xf numFmtId="0" fontId="0" fillId="0" borderId="0" xfId="0" applyFont="1" applyAlignment="1">
      <alignment vertical="top"/>
    </xf>
    <xf numFmtId="0" fontId="12" fillId="0" borderId="2" xfId="0" applyFont="1" applyFill="1" applyBorder="1" applyAlignment="1">
      <alignment horizontal="left" vertical="top" wrapText="1"/>
    </xf>
    <xf numFmtId="0" fontId="13" fillId="0" borderId="0" xfId="0" applyFont="1" applyBorder="1" applyAlignment="1">
      <alignment horizontal="center" vertical="center"/>
    </xf>
    <xf numFmtId="0" fontId="0" fillId="2" borderId="2" xfId="0" applyFont="1" applyFill="1" applyBorder="1" applyAlignment="1">
      <alignment vertical="top"/>
    </xf>
    <xf numFmtId="0" fontId="12" fillId="4" borderId="2" xfId="0" applyFont="1" applyFill="1" applyBorder="1" applyAlignment="1">
      <alignment horizontal="left" vertical="top" wrapText="1"/>
    </xf>
    <xf numFmtId="0" fontId="12" fillId="0" borderId="2" xfId="0" applyFont="1" applyFill="1" applyBorder="1" applyAlignment="1">
      <alignment vertical="top" wrapText="1"/>
    </xf>
    <xf numFmtId="0" fontId="15" fillId="0" borderId="3" xfId="0" applyFont="1" applyBorder="1" applyAlignment="1">
      <alignment horizontal="center" vertical="center"/>
    </xf>
    <xf numFmtId="0" fontId="15" fillId="0" borderId="3" xfId="0" applyFont="1" applyFill="1" applyBorder="1" applyAlignment="1">
      <alignment horizontal="center" vertical="center"/>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6" fillId="0" borderId="0" xfId="0" applyFont="1"/>
    <xf numFmtId="0" fontId="15" fillId="4" borderId="2" xfId="0" applyFont="1" applyFill="1" applyBorder="1" applyAlignment="1">
      <alignment horizontal="right" vertical="center"/>
    </xf>
    <xf numFmtId="0" fontId="15" fillId="4" borderId="2" xfId="0" applyFont="1" applyFill="1" applyBorder="1" applyAlignment="1">
      <alignment horizontal="right"/>
    </xf>
    <xf numFmtId="0" fontId="17" fillId="0" borderId="2" xfId="0" applyFont="1" applyBorder="1"/>
    <xf numFmtId="0" fontId="17" fillId="0" borderId="1" xfId="0" applyFont="1" applyBorder="1"/>
    <xf numFmtId="0" fontId="17" fillId="4" borderId="2" xfId="0" applyFont="1" applyFill="1" applyBorder="1"/>
    <xf numFmtId="0" fontId="17" fillId="0" borderId="2" xfId="0" applyFont="1" applyBorder="1" applyAlignment="1">
      <alignment wrapText="1"/>
    </xf>
    <xf numFmtId="0" fontId="12" fillId="4" borderId="6" xfId="0" applyFont="1" applyFill="1" applyBorder="1" applyAlignment="1">
      <alignment horizontal="left" vertical="top" wrapText="1"/>
    </xf>
    <xf numFmtId="0" fontId="12" fillId="4" borderId="4" xfId="0" applyFont="1" applyFill="1" applyBorder="1" applyAlignment="1">
      <alignment horizontal="left" vertical="top" wrapText="1"/>
    </xf>
    <xf numFmtId="0" fontId="15" fillId="0" borderId="7" xfId="0" applyFont="1" applyBorder="1" applyAlignment="1">
      <alignment horizontal="center" vertical="center"/>
    </xf>
    <xf numFmtId="0" fontId="15" fillId="0" borderId="2" xfId="0" applyFont="1" applyBorder="1" applyAlignment="1">
      <alignment horizontal="right" vertical="center"/>
    </xf>
    <xf numFmtId="0" fontId="20" fillId="5" borderId="2" xfId="0" applyFont="1" applyFill="1" applyBorder="1" applyAlignment="1">
      <alignment horizontal="center" vertical="center"/>
    </xf>
    <xf numFmtId="0" fontId="3" fillId="4" borderId="8" xfId="0" applyFont="1" applyFill="1" applyBorder="1" applyAlignment="1">
      <alignment vertical="top"/>
    </xf>
    <xf numFmtId="1" fontId="21" fillId="0" borderId="2" xfId="0" applyNumberFormat="1" applyFont="1" applyBorder="1" applyAlignment="1">
      <alignment horizontal="center" vertical="top"/>
    </xf>
    <xf numFmtId="0" fontId="0" fillId="0" borderId="2" xfId="0" applyFont="1" applyBorder="1" applyAlignment="1">
      <alignment horizontal="center" vertical="top"/>
    </xf>
    <xf numFmtId="0" fontId="0" fillId="0" borderId="9" xfId="0" applyFont="1" applyBorder="1" applyAlignment="1">
      <alignment horizontal="center" vertical="top"/>
    </xf>
    <xf numFmtId="0" fontId="0" fillId="2" borderId="2" xfId="0" applyFont="1" applyFill="1" applyBorder="1" applyAlignment="1">
      <alignment horizontal="center" vertical="top"/>
    </xf>
    <xf numFmtId="0" fontId="0" fillId="4" borderId="2" xfId="0" applyFont="1" applyFill="1" applyBorder="1" applyAlignment="1">
      <alignment horizontal="center" vertical="top"/>
    </xf>
    <xf numFmtId="0" fontId="3" fillId="4" borderId="8" xfId="0" applyFont="1" applyFill="1" applyBorder="1" applyAlignment="1">
      <alignment vertical="top"/>
    </xf>
    <xf numFmtId="0" fontId="3" fillId="4" borderId="8" xfId="0" applyFont="1" applyFill="1" applyBorder="1" applyAlignment="1">
      <alignment horizontal="left" vertical="top"/>
    </xf>
    <xf numFmtId="0" fontId="12" fillId="4" borderId="4" xfId="0" applyNumberFormat="1" applyFont="1" applyFill="1" applyBorder="1" applyAlignment="1">
      <alignment horizontal="left" vertical="top" wrapText="1"/>
    </xf>
    <xf numFmtId="0" fontId="12" fillId="4" borderId="2" xfId="0" applyFont="1" applyFill="1" applyBorder="1" applyAlignment="1">
      <alignment wrapText="1"/>
    </xf>
    <xf numFmtId="0" fontId="3" fillId="2" borderId="2" xfId="0" applyFont="1" applyFill="1" applyBorder="1" applyAlignment="1">
      <alignment horizontal="left" vertical="top"/>
    </xf>
    <xf numFmtId="0" fontId="20" fillId="5" borderId="2" xfId="0" applyFont="1" applyFill="1" applyBorder="1" applyAlignment="1" applyProtection="1">
      <alignment horizontal="center" vertical="center"/>
      <protection locked="0"/>
    </xf>
    <xf numFmtId="0" fontId="0" fillId="0" borderId="2" xfId="0" applyFont="1" applyBorder="1" applyProtection="1">
      <protection locked="0"/>
    </xf>
    <xf numFmtId="0" fontId="17" fillId="0" borderId="2" xfId="0" applyFont="1" applyBorder="1" applyProtection="1">
      <protection locked="0"/>
    </xf>
    <xf numFmtId="0" fontId="17" fillId="0" borderId="1" xfId="0" applyFont="1" applyBorder="1" applyProtection="1">
      <protection locked="0"/>
    </xf>
    <xf numFmtId="0" fontId="20" fillId="5" borderId="2" xfId="0" applyFont="1" applyFill="1" applyBorder="1" applyAlignment="1" applyProtection="1">
      <alignment horizontal="center"/>
      <protection locked="0"/>
    </xf>
    <xf numFmtId="0" fontId="12" fillId="0" borderId="2" xfId="0" applyFont="1" applyFill="1" applyBorder="1" applyAlignment="1" applyProtection="1">
      <alignment horizontal="left" vertical="top" wrapText="1"/>
      <protection locked="0"/>
    </xf>
    <xf numFmtId="0" fontId="20" fillId="6" borderId="2" xfId="0" applyFont="1" applyFill="1" applyBorder="1" applyAlignment="1" applyProtection="1">
      <alignment horizontal="center"/>
      <protection locked="0"/>
    </xf>
    <xf numFmtId="0" fontId="17" fillId="0" borderId="2" xfId="0" applyFont="1" applyBorder="1" applyAlignment="1" applyProtection="1">
      <alignment wrapText="1"/>
      <protection locked="0"/>
    </xf>
    <xf numFmtId="0" fontId="7" fillId="0" borderId="2" xfId="0" applyFont="1" applyBorder="1" applyAlignment="1" applyProtection="1">
      <alignment wrapText="1"/>
      <protection locked="0"/>
    </xf>
    <xf numFmtId="0" fontId="3" fillId="4" borderId="9" xfId="0" applyFont="1" applyFill="1" applyBorder="1" applyAlignment="1">
      <alignment horizontal="left" vertical="top"/>
    </xf>
    <xf numFmtId="0" fontId="3" fillId="4" borderId="8" xfId="0" applyFont="1" applyFill="1" applyBorder="1" applyAlignment="1">
      <alignment horizontal="left" vertical="top"/>
    </xf>
    <xf numFmtId="0" fontId="0" fillId="0" borderId="4"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19" fillId="0" borderId="8" xfId="0" applyFont="1" applyBorder="1" applyAlignment="1">
      <alignment vertical="top"/>
    </xf>
    <xf numFmtId="0" fontId="19" fillId="0" borderId="10" xfId="0" applyFont="1" applyBorder="1" applyAlignment="1">
      <alignment vertical="top"/>
    </xf>
    <xf numFmtId="0" fontId="12" fillId="2" borderId="4"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4" xfId="0" applyFont="1" applyFill="1" applyBorder="1" applyAlignment="1" applyProtection="1">
      <alignment horizontal="left" vertical="top" wrapText="1"/>
      <protection locked="0"/>
    </xf>
    <xf numFmtId="0" fontId="12" fillId="2" borderId="11"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2" borderId="4" xfId="0" applyFont="1" applyFill="1" applyBorder="1" applyAlignment="1" applyProtection="1">
      <alignment horizontal="center" vertical="top" wrapText="1"/>
      <protection locked="0"/>
    </xf>
    <xf numFmtId="0" fontId="12" fillId="2" borderId="1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top" wrapText="1"/>
      <protection locked="0"/>
    </xf>
    <xf numFmtId="0" fontId="6" fillId="2" borderId="0" xfId="0" applyFont="1" applyFill="1" applyBorder="1" applyAlignment="1">
      <alignment horizontal="center" vertical="center"/>
    </xf>
    <xf numFmtId="0" fontId="9" fillId="0" borderId="0" xfId="0" applyFont="1" applyAlignment="1">
      <alignment vertical="top" wrapText="1"/>
    </xf>
    <xf numFmtId="0" fontId="10" fillId="0" borderId="0" xfId="0" applyFont="1" applyAlignment="1">
      <alignment vertical="top"/>
    </xf>
    <xf numFmtId="0" fontId="10" fillId="0" borderId="12" xfId="0" applyFont="1" applyBorder="1" applyAlignment="1">
      <alignment vertical="top"/>
    </xf>
    <xf numFmtId="0" fontId="7" fillId="0" borderId="4"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3" fillId="0" borderId="9" xfId="0" applyFont="1" applyBorder="1" applyAlignment="1">
      <alignment vertical="top"/>
    </xf>
    <xf numFmtId="0" fontId="3" fillId="0" borderId="8" xfId="0" applyFont="1" applyBorder="1" applyAlignment="1">
      <alignment vertical="top"/>
    </xf>
    <xf numFmtId="0" fontId="3" fillId="0" borderId="10" xfId="0" applyFont="1" applyBorder="1" applyAlignment="1">
      <alignment vertical="top"/>
    </xf>
    <xf numFmtId="0" fontId="3" fillId="4" borderId="9" xfId="0" applyFont="1" applyFill="1" applyBorder="1" applyAlignment="1">
      <alignment vertical="top"/>
    </xf>
    <xf numFmtId="0" fontId="3" fillId="4" borderId="8" xfId="0" applyFont="1" applyFill="1" applyBorder="1" applyAlignment="1">
      <alignment vertical="top"/>
    </xf>
    <xf numFmtId="0" fontId="3" fillId="4" borderId="10" xfId="0" applyFont="1" applyFill="1" applyBorder="1" applyAlignment="1">
      <alignment vertical="top"/>
    </xf>
    <xf numFmtId="0" fontId="12" fillId="0" borderId="12" xfId="0" applyFont="1" applyBorder="1" applyAlignment="1">
      <alignment horizontal="left" vertical="center" wrapText="1"/>
    </xf>
    <xf numFmtId="0" fontId="5" fillId="0" borderId="12" xfId="0" applyFont="1" applyBorder="1" applyAlignment="1">
      <alignment horizontal="left" vertical="center"/>
    </xf>
    <xf numFmtId="0" fontId="3" fillId="0" borderId="9"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19" fillId="0" borderId="9" xfId="0" applyFont="1" applyBorder="1" applyAlignment="1">
      <alignment horizontal="left" vertical="top" wrapText="1"/>
    </xf>
    <xf numFmtId="0" fontId="19" fillId="0" borderId="8"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3">
    <dxf>
      <fill>
        <patternFill>
          <bgColor rgb="FFFF0000"/>
        </patternFill>
      </fill>
      <border/>
    </dxf>
    <dxf>
      <fill>
        <patternFill>
          <bgColor rgb="FFFF0000"/>
        </patternFill>
      </fill>
      <border/>
    </dxf>
    <dxf>
      <fill>
        <patternFill>
          <bgColor indexed="1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mc="http://schemas.openxmlformats.org/markup-compatibility/2006" xmlns:x14ac="http://schemas.microsoft.com/office/spreadsheetml/2009/9/ac"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1295400</xdr:colOff>
      <xdr:row>0</xdr:row>
      <xdr:rowOff>76200</xdr:rowOff>
    </xdr:from>
    <xdr:to>
      <xdr:col>4</xdr:col>
      <xdr:colOff>1962150</xdr:colOff>
      <xdr:row>0</xdr:row>
      <xdr:rowOff>676275</xdr:rowOff>
    </xdr:to>
    <xdr:pic>
      <xdr:nvPicPr>
        <xdr:cNvPr id="2" name="Picture 1" descr="fediol logo.jpg"/>
        <xdr:cNvPicPr preferRelativeResize="1">
          <a:picLocks noChangeAspect="1"/>
        </xdr:cNvPicPr>
      </xdr:nvPicPr>
      <xdr:blipFill>
        <a:blip r:embed="rId1"/>
        <a:stretch>
          <a:fillRect/>
        </a:stretch>
      </xdr:blipFill>
      <xdr:spPr>
        <a:xfrm>
          <a:off x="9267825" y="76200"/>
          <a:ext cx="666750" cy="600075"/>
        </a:xfrm>
        <a:prstGeom prst="rect">
          <a:avLst/>
        </a:prstGeom>
        <a:ln>
          <a:noFill/>
        </a:ln>
      </xdr:spPr>
    </xdr:pic>
    <xdr:clientData/>
  </xdr:twoCellAnchor>
  <xdr:twoCellAnchor>
    <xdr:from>
      <xdr:col>0</xdr:col>
      <xdr:colOff>190500</xdr:colOff>
      <xdr:row>0</xdr:row>
      <xdr:rowOff>123825</xdr:rowOff>
    </xdr:from>
    <xdr:to>
      <xdr:col>2</xdr:col>
      <xdr:colOff>257175</xdr:colOff>
      <xdr:row>0</xdr:row>
      <xdr:rowOff>685800</xdr:rowOff>
    </xdr:to>
    <xdr:pic>
      <xdr:nvPicPr>
        <xdr:cNvPr id="3" name="Picture 2" descr="logo_efisc_rgb.jpg"/>
        <xdr:cNvPicPr preferRelativeResize="1">
          <a:picLocks noChangeAspect="1"/>
        </xdr:cNvPicPr>
      </xdr:nvPicPr>
      <xdr:blipFill>
        <a:blip r:embed="rId2"/>
        <a:stretch>
          <a:fillRect/>
        </a:stretch>
      </xdr:blipFill>
      <xdr:spPr>
        <a:xfrm>
          <a:off x="190500" y="123825"/>
          <a:ext cx="1943100" cy="5619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showGridLines="0" showRowColHeaders="0" tabSelected="1" view="pageLayout" showRuler="0" workbookViewId="0" topLeftCell="A1">
      <selection activeCell="C5" sqref="C5"/>
    </sheetView>
  </sheetViews>
  <sheetFormatPr defaultColWidth="9.140625" defaultRowHeight="15" zeroHeight="1"/>
  <cols>
    <col min="1" max="1" width="6.57421875" style="11" customWidth="1"/>
    <col min="2" max="2" width="21.57421875" style="11" customWidth="1"/>
    <col min="3" max="3" width="85.7109375" style="10" customWidth="1"/>
    <col min="4" max="4" width="5.7109375" style="10" customWidth="1"/>
    <col min="5" max="5" width="33.28125" style="10" customWidth="1"/>
    <col min="6" max="9" width="9.140625" style="10" hidden="1" customWidth="1"/>
    <col min="10" max="16384" width="9.140625" style="10" customWidth="1"/>
  </cols>
  <sheetData>
    <row r="1" spans="1:7" ht="59.25" customHeight="1">
      <c r="A1" s="68" t="s">
        <v>0</v>
      </c>
      <c r="B1" s="68"/>
      <c r="C1" s="68"/>
      <c r="D1" s="68"/>
      <c r="E1" s="68"/>
      <c r="F1" s="2"/>
      <c r="G1" s="10">
        <f>+D4+D5+D6+D7</f>
        <v>0</v>
      </c>
    </row>
    <row r="2" spans="1:9" s="8" customFormat="1" ht="54.75" customHeight="1">
      <c r="A2" s="81" t="s">
        <v>1</v>
      </c>
      <c r="B2" s="82"/>
      <c r="C2" s="82"/>
      <c r="D2" s="9"/>
      <c r="E2" s="69" t="s">
        <v>2</v>
      </c>
      <c r="F2" s="21">
        <f>+SUM(F9:F104)</f>
        <v>0</v>
      </c>
      <c r="G2" s="21">
        <f>+SUM(G9:G104)</f>
        <v>0</v>
      </c>
      <c r="H2" s="21">
        <f>+SUM(H9:H104)</f>
        <v>0</v>
      </c>
      <c r="I2" s="21">
        <f>+SUM(I9:I104)</f>
        <v>0</v>
      </c>
    </row>
    <row r="3" spans="1:9" s="8" customFormat="1" ht="18" customHeight="1">
      <c r="A3" s="72" t="s">
        <v>3</v>
      </c>
      <c r="B3" s="73"/>
      <c r="C3" s="31" t="s">
        <v>4</v>
      </c>
      <c r="D3" s="34">
        <f>IF((D7-D4-(D5*20)-(D6*A104))*(100/A104)&lt;0,0,(D7-D4-(D5*20)-(D6*A104))*(100/A104))</f>
        <v>0</v>
      </c>
      <c r="E3" s="69"/>
      <c r="F3" s="21"/>
      <c r="G3" s="21"/>
      <c r="H3" s="21"/>
      <c r="I3" s="21"/>
    </row>
    <row r="4" spans="1:15" ht="16.5" thickBot="1">
      <c r="A4" s="72" t="s">
        <v>5</v>
      </c>
      <c r="B4" s="73"/>
      <c r="C4" s="22" t="s">
        <v>6</v>
      </c>
      <c r="D4" s="30">
        <f>H2</f>
        <v>0</v>
      </c>
      <c r="E4" s="70"/>
      <c r="F4" s="1"/>
      <c r="G4" s="1"/>
      <c r="H4" s="1"/>
      <c r="I4" s="1"/>
      <c r="J4" s="1"/>
      <c r="K4" s="1"/>
      <c r="L4" s="1"/>
      <c r="M4" s="1"/>
      <c r="N4" s="1"/>
      <c r="O4" s="1"/>
    </row>
    <row r="5" spans="1:15" ht="16.5" thickBot="1">
      <c r="A5" s="72" t="s">
        <v>7</v>
      </c>
      <c r="B5" s="73"/>
      <c r="C5" s="22" t="s">
        <v>8</v>
      </c>
      <c r="D5" s="17">
        <f>+G2</f>
        <v>0</v>
      </c>
      <c r="E5" s="70"/>
      <c r="F5" s="1"/>
      <c r="G5" s="1"/>
      <c r="H5" s="1"/>
      <c r="I5" s="1"/>
      <c r="J5" s="1"/>
      <c r="K5" s="1"/>
      <c r="L5" s="1"/>
      <c r="M5" s="1"/>
      <c r="N5" s="1"/>
      <c r="O5" s="1"/>
    </row>
    <row r="6" spans="1:15" ht="16.5" thickBot="1">
      <c r="A6" s="74" t="s">
        <v>9</v>
      </c>
      <c r="B6" s="74"/>
      <c r="C6" s="22" t="s">
        <v>10</v>
      </c>
      <c r="D6" s="17">
        <f>+F2</f>
        <v>0</v>
      </c>
      <c r="E6" s="70"/>
      <c r="F6" s="1"/>
      <c r="G6" s="1"/>
      <c r="H6" s="1"/>
      <c r="I6" s="1"/>
      <c r="J6" s="1"/>
      <c r="K6" s="1"/>
      <c r="L6" s="1"/>
      <c r="M6" s="1"/>
      <c r="N6" s="1"/>
      <c r="O6" s="1"/>
    </row>
    <row r="7" spans="1:15" ht="21" customHeight="1" thickBot="1">
      <c r="A7" s="55"/>
      <c r="B7" s="56"/>
      <c r="C7" s="23" t="s">
        <v>11</v>
      </c>
      <c r="D7" s="18">
        <f>+I2</f>
        <v>0</v>
      </c>
      <c r="E7" s="71"/>
      <c r="F7" s="1"/>
      <c r="G7" s="1"/>
      <c r="H7" s="1"/>
      <c r="I7" s="1"/>
      <c r="J7" s="1"/>
      <c r="K7" s="1"/>
      <c r="L7" s="1"/>
      <c r="M7" s="1"/>
      <c r="N7" s="1"/>
      <c r="O7" s="1"/>
    </row>
    <row r="8" spans="1:9" ht="15">
      <c r="A8" s="3"/>
      <c r="B8" s="3"/>
      <c r="C8" s="4" t="s">
        <v>12</v>
      </c>
      <c r="D8" s="5" t="s">
        <v>13</v>
      </c>
      <c r="E8" s="4" t="s">
        <v>14</v>
      </c>
      <c r="F8" s="10" t="s">
        <v>121</v>
      </c>
      <c r="G8" s="10" t="s">
        <v>122</v>
      </c>
      <c r="H8" s="10" t="s">
        <v>123</v>
      </c>
      <c r="I8" s="10" t="s">
        <v>124</v>
      </c>
    </row>
    <row r="9" spans="1:9" ht="25.5">
      <c r="A9" s="35">
        <v>1</v>
      </c>
      <c r="B9" s="75" t="s">
        <v>15</v>
      </c>
      <c r="C9" s="12" t="s">
        <v>16</v>
      </c>
      <c r="D9" s="44"/>
      <c r="E9" s="52"/>
      <c r="F9" s="13">
        <f>+IF(D9="R",1,0)</f>
        <v>0</v>
      </c>
      <c r="G9" s="13">
        <f>+IF(D9="O",1,0)</f>
        <v>0</v>
      </c>
      <c r="H9" s="13">
        <f>+IF(D9="Y",1,0)</f>
        <v>0</v>
      </c>
      <c r="I9" s="13">
        <f>+IF(D9="G",1,0)</f>
        <v>0</v>
      </c>
    </row>
    <row r="10" spans="1:9" ht="30" customHeight="1">
      <c r="A10" s="35">
        <v>2</v>
      </c>
      <c r="B10" s="76"/>
      <c r="C10" s="12" t="s">
        <v>17</v>
      </c>
      <c r="D10" s="44"/>
      <c r="E10" s="45"/>
      <c r="F10" s="13">
        <f aca="true" t="shared" si="0" ref="F10:F89">+IF(D10="R",1,0)</f>
        <v>0</v>
      </c>
      <c r="G10" s="13">
        <f aca="true" t="shared" si="1" ref="G10:G89">+IF(D10="O",1,0)</f>
        <v>0</v>
      </c>
      <c r="H10" s="13">
        <f aca="true" t="shared" si="2" ref="H10:H89">+IF(D10="Y",1,0)</f>
        <v>0</v>
      </c>
      <c r="I10" s="13">
        <f aca="true" t="shared" si="3" ref="I10:I89">+IF(D10="G",1,0)</f>
        <v>0</v>
      </c>
    </row>
    <row r="11" spans="1:9" ht="17.25" customHeight="1">
      <c r="A11" s="35">
        <v>3</v>
      </c>
      <c r="B11" s="76"/>
      <c r="C11" s="12" t="s">
        <v>18</v>
      </c>
      <c r="D11" s="44"/>
      <c r="E11" s="45"/>
      <c r="F11" s="13">
        <f t="shared" si="0"/>
        <v>0</v>
      </c>
      <c r="G11" s="13">
        <f t="shared" si="1"/>
        <v>0</v>
      </c>
      <c r="H11" s="13">
        <f t="shared" si="2"/>
        <v>0</v>
      </c>
      <c r="I11" s="13">
        <f t="shared" si="3"/>
        <v>0</v>
      </c>
    </row>
    <row r="12" spans="1:9" ht="17.25" customHeight="1">
      <c r="A12" s="35">
        <v>4</v>
      </c>
      <c r="B12" s="76"/>
      <c r="C12" s="12" t="s">
        <v>19</v>
      </c>
      <c r="D12" s="44"/>
      <c r="E12" s="45"/>
      <c r="F12" s="13">
        <f aca="true" t="shared" si="4" ref="F12">+IF(D12="R",1,0)</f>
        <v>0</v>
      </c>
      <c r="G12" s="13">
        <f aca="true" t="shared" si="5" ref="G12">+IF(D12="O",1,0)</f>
        <v>0</v>
      </c>
      <c r="H12" s="13">
        <f aca="true" t="shared" si="6" ref="H12">+IF(D12="Y",1,0)</f>
        <v>0</v>
      </c>
      <c r="I12" s="13">
        <f aca="true" t="shared" si="7" ref="I12">+IF(D12="G",1,0)</f>
        <v>0</v>
      </c>
    </row>
    <row r="13" spans="1:9" ht="39" customHeight="1">
      <c r="A13" s="37"/>
      <c r="B13" s="6" t="s">
        <v>20</v>
      </c>
      <c r="C13" s="65"/>
      <c r="D13" s="66"/>
      <c r="E13" s="67"/>
      <c r="F13" s="13"/>
      <c r="G13" s="13"/>
      <c r="H13" s="13"/>
      <c r="I13" s="13"/>
    </row>
    <row r="14" spans="1:9" ht="28.5" customHeight="1">
      <c r="A14" s="35">
        <f>A12+1</f>
        <v>5</v>
      </c>
      <c r="B14" s="57" t="s">
        <v>21</v>
      </c>
      <c r="C14" s="12" t="s">
        <v>22</v>
      </c>
      <c r="D14" s="44"/>
      <c r="E14" s="46"/>
      <c r="F14" s="13">
        <f aca="true" t="shared" si="8" ref="F14:F15">+IF(D14="R",1,0)</f>
        <v>0</v>
      </c>
      <c r="G14" s="13">
        <f aca="true" t="shared" si="9" ref="G14:G15">+IF(D14="O",1,0)</f>
        <v>0</v>
      </c>
      <c r="H14" s="13">
        <f aca="true" t="shared" si="10" ref="H14:H15">+IF(D14="Y",1,0)</f>
        <v>0</v>
      </c>
      <c r="I14" s="13">
        <f aca="true" t="shared" si="11" ref="I14:I15">+IF(D14="G",1,0)</f>
        <v>0</v>
      </c>
    </row>
    <row r="15" spans="1:9" ht="28.5" customHeight="1">
      <c r="A15" s="35">
        <f>A14+1</f>
        <v>6</v>
      </c>
      <c r="B15" s="57"/>
      <c r="C15" s="12" t="s">
        <v>23</v>
      </c>
      <c r="D15" s="44"/>
      <c r="E15" s="46"/>
      <c r="F15" s="13">
        <f t="shared" si="8"/>
        <v>0</v>
      </c>
      <c r="G15" s="13">
        <f t="shared" si="9"/>
        <v>0</v>
      </c>
      <c r="H15" s="13">
        <f t="shared" si="10"/>
        <v>0</v>
      </c>
      <c r="I15" s="13">
        <f t="shared" si="11"/>
        <v>0</v>
      </c>
    </row>
    <row r="16" spans="1:9" ht="28.5" customHeight="1">
      <c r="A16" s="35">
        <f aca="true" t="shared" si="12" ref="A16:A22">A15+1</f>
        <v>7</v>
      </c>
      <c r="B16" s="57"/>
      <c r="C16" s="12" t="s">
        <v>24</v>
      </c>
      <c r="D16" s="44"/>
      <c r="E16" s="46"/>
      <c r="F16" s="13">
        <f t="shared" si="0"/>
        <v>0</v>
      </c>
      <c r="G16" s="13">
        <f t="shared" si="1"/>
        <v>0</v>
      </c>
      <c r="H16" s="13">
        <f t="shared" si="2"/>
        <v>0</v>
      </c>
      <c r="I16" s="13">
        <f t="shared" si="3"/>
        <v>0</v>
      </c>
    </row>
    <row r="17" spans="1:9" ht="21.75" customHeight="1">
      <c r="A17" s="35">
        <f t="shared" si="12"/>
        <v>8</v>
      </c>
      <c r="B17" s="57"/>
      <c r="C17" s="12" t="s">
        <v>25</v>
      </c>
      <c r="D17" s="44"/>
      <c r="E17" s="46"/>
      <c r="F17" s="13">
        <f t="shared" si="0"/>
        <v>0</v>
      </c>
      <c r="G17" s="13">
        <f t="shared" si="1"/>
        <v>0</v>
      </c>
      <c r="H17" s="13">
        <f t="shared" si="2"/>
        <v>0</v>
      </c>
      <c r="I17" s="13">
        <f t="shared" si="3"/>
        <v>0</v>
      </c>
    </row>
    <row r="18" spans="1:9" ht="21.75" customHeight="1">
      <c r="A18" s="35">
        <f t="shared" si="12"/>
        <v>9</v>
      </c>
      <c r="B18" s="57"/>
      <c r="C18" s="12" t="s">
        <v>26</v>
      </c>
      <c r="D18" s="44"/>
      <c r="E18" s="46"/>
      <c r="F18" s="13">
        <f aca="true" t="shared" si="13" ref="F18:F22">+IF(D18="R",1,0)</f>
        <v>0</v>
      </c>
      <c r="G18" s="13">
        <f aca="true" t="shared" si="14" ref="G18:G22">+IF(D18="O",1,0)</f>
        <v>0</v>
      </c>
      <c r="H18" s="13">
        <f aca="true" t="shared" si="15" ref="H18:H22">+IF(D18="Y",1,0)</f>
        <v>0</v>
      </c>
      <c r="I18" s="13">
        <f aca="true" t="shared" si="16" ref="I18:I22">+IF(D18="G",1,0)</f>
        <v>0</v>
      </c>
    </row>
    <row r="19" spans="1:9" ht="21.75" customHeight="1">
      <c r="A19" s="35">
        <f t="shared" si="12"/>
        <v>10</v>
      </c>
      <c r="B19" s="57"/>
      <c r="C19" s="12" t="s">
        <v>27</v>
      </c>
      <c r="D19" s="44"/>
      <c r="E19" s="46"/>
      <c r="F19" s="13">
        <f t="shared" si="13"/>
        <v>0</v>
      </c>
      <c r="G19" s="13">
        <f t="shared" si="14"/>
        <v>0</v>
      </c>
      <c r="H19" s="13">
        <f t="shared" si="15"/>
        <v>0</v>
      </c>
      <c r="I19" s="13">
        <f t="shared" si="16"/>
        <v>0</v>
      </c>
    </row>
    <row r="20" spans="1:9" ht="30" customHeight="1">
      <c r="A20" s="35">
        <f t="shared" si="12"/>
        <v>11</v>
      </c>
      <c r="B20" s="57"/>
      <c r="C20" s="19" t="s">
        <v>28</v>
      </c>
      <c r="D20" s="44"/>
      <c r="E20" s="47"/>
      <c r="F20" s="13">
        <f t="shared" si="13"/>
        <v>0</v>
      </c>
      <c r="G20" s="13">
        <f t="shared" si="14"/>
        <v>0</v>
      </c>
      <c r="H20" s="13">
        <f t="shared" si="15"/>
        <v>0</v>
      </c>
      <c r="I20" s="13">
        <f t="shared" si="16"/>
        <v>0</v>
      </c>
    </row>
    <row r="21" spans="1:9" ht="30" customHeight="1">
      <c r="A21" s="35">
        <f t="shared" si="12"/>
        <v>12</v>
      </c>
      <c r="B21" s="57"/>
      <c r="C21" s="19" t="s">
        <v>29</v>
      </c>
      <c r="D21" s="44"/>
      <c r="E21" s="47"/>
      <c r="F21" s="13">
        <f aca="true" t="shared" si="17" ref="F21">+IF(D21="R",1,0)</f>
        <v>0</v>
      </c>
      <c r="G21" s="13">
        <f aca="true" t="shared" si="18" ref="G21">+IF(D21="O",1,0)</f>
        <v>0</v>
      </c>
      <c r="H21" s="13">
        <f aca="true" t="shared" si="19" ref="H21">+IF(D21="Y",1,0)</f>
        <v>0</v>
      </c>
      <c r="I21" s="13">
        <f aca="true" t="shared" si="20" ref="I21">+IF(D21="G",1,0)</f>
        <v>0</v>
      </c>
    </row>
    <row r="22" spans="1:9" ht="30" customHeight="1">
      <c r="A22" s="35">
        <f t="shared" si="12"/>
        <v>13</v>
      </c>
      <c r="B22" s="58"/>
      <c r="C22" s="19" t="s">
        <v>30</v>
      </c>
      <c r="D22" s="44"/>
      <c r="E22" s="47"/>
      <c r="F22" s="13">
        <f t="shared" si="13"/>
        <v>0</v>
      </c>
      <c r="G22" s="13">
        <f t="shared" si="14"/>
        <v>0</v>
      </c>
      <c r="H22" s="13">
        <f t="shared" si="15"/>
        <v>0</v>
      </c>
      <c r="I22" s="13">
        <f t="shared" si="16"/>
        <v>0</v>
      </c>
    </row>
    <row r="23" spans="1:9" ht="68.25" customHeight="1">
      <c r="A23" s="37"/>
      <c r="B23" s="6" t="s">
        <v>31</v>
      </c>
      <c r="C23" s="62"/>
      <c r="D23" s="63"/>
      <c r="E23" s="64"/>
      <c r="F23" s="13"/>
      <c r="G23" s="13"/>
      <c r="H23" s="13"/>
      <c r="I23" s="13"/>
    </row>
    <row r="24" spans="1:9" ht="31.5" customHeight="1">
      <c r="A24" s="38">
        <f>A22+1</f>
        <v>14</v>
      </c>
      <c r="B24" s="53" t="s">
        <v>32</v>
      </c>
      <c r="C24" s="15" t="s">
        <v>33</v>
      </c>
      <c r="D24" s="44"/>
      <c r="E24" s="46"/>
      <c r="F24" s="13">
        <f t="shared" si="0"/>
        <v>0</v>
      </c>
      <c r="G24" s="13">
        <f t="shared" si="1"/>
        <v>0</v>
      </c>
      <c r="H24" s="13">
        <f t="shared" si="2"/>
        <v>0</v>
      </c>
      <c r="I24" s="13">
        <f t="shared" si="3"/>
        <v>0</v>
      </c>
    </row>
    <row r="25" spans="1:9" ht="31.5" customHeight="1">
      <c r="A25" s="38">
        <f>A24+1</f>
        <v>15</v>
      </c>
      <c r="B25" s="54"/>
      <c r="C25" s="15" t="s">
        <v>34</v>
      </c>
      <c r="D25" s="44"/>
      <c r="E25" s="46"/>
      <c r="F25" s="13">
        <f t="shared" si="0"/>
        <v>0</v>
      </c>
      <c r="G25" s="13">
        <f t="shared" si="1"/>
        <v>0</v>
      </c>
      <c r="H25" s="13">
        <f t="shared" si="2"/>
        <v>0</v>
      </c>
      <c r="I25" s="13">
        <f t="shared" si="3"/>
        <v>0</v>
      </c>
    </row>
    <row r="26" spans="1:9" ht="33" customHeight="1">
      <c r="A26" s="38">
        <f aca="true" t="shared" si="21" ref="A26:A36">A25+1</f>
        <v>16</v>
      </c>
      <c r="B26" s="54"/>
      <c r="C26" s="15" t="s">
        <v>35</v>
      </c>
      <c r="D26" s="44"/>
      <c r="E26" s="46"/>
      <c r="F26" s="13">
        <f aca="true" t="shared" si="22" ref="F26">+IF(D26="R",1,0)</f>
        <v>0</v>
      </c>
      <c r="G26" s="13">
        <f aca="true" t="shared" si="23" ref="G26">+IF(D26="O",1,0)</f>
        <v>0</v>
      </c>
      <c r="H26" s="13">
        <f aca="true" t="shared" si="24" ref="H26">+IF(D26="Y",1,0)</f>
        <v>0</v>
      </c>
      <c r="I26" s="13">
        <f aca="true" t="shared" si="25" ref="I26">+IF(D26="G",1,0)</f>
        <v>0</v>
      </c>
    </row>
    <row r="27" spans="1:9" ht="41.25" customHeight="1">
      <c r="A27" s="38">
        <f t="shared" si="21"/>
        <v>17</v>
      </c>
      <c r="B27" s="54"/>
      <c r="C27" s="15" t="s">
        <v>36</v>
      </c>
      <c r="D27" s="44"/>
      <c r="E27" s="46"/>
      <c r="F27" s="13">
        <f t="shared" si="0"/>
        <v>0</v>
      </c>
      <c r="G27" s="13">
        <f t="shared" si="1"/>
        <v>0</v>
      </c>
      <c r="H27" s="13">
        <f t="shared" si="2"/>
        <v>0</v>
      </c>
      <c r="I27" s="13">
        <f t="shared" si="3"/>
        <v>0</v>
      </c>
    </row>
    <row r="28" spans="1:9" ht="24" customHeight="1">
      <c r="A28" s="38">
        <f t="shared" si="21"/>
        <v>18</v>
      </c>
      <c r="B28" s="54"/>
      <c r="C28" s="15" t="s">
        <v>37</v>
      </c>
      <c r="D28" s="44"/>
      <c r="E28" s="46"/>
      <c r="F28" s="13">
        <f t="shared" si="0"/>
        <v>0</v>
      </c>
      <c r="G28" s="13">
        <f t="shared" si="1"/>
        <v>0</v>
      </c>
      <c r="H28" s="13">
        <f t="shared" si="2"/>
        <v>0</v>
      </c>
      <c r="I28" s="13">
        <f t="shared" si="3"/>
        <v>0</v>
      </c>
    </row>
    <row r="29" spans="1:9" ht="27" customHeight="1">
      <c r="A29" s="38">
        <f t="shared" si="21"/>
        <v>19</v>
      </c>
      <c r="B29" s="54"/>
      <c r="C29" s="15" t="s">
        <v>38</v>
      </c>
      <c r="D29" s="44"/>
      <c r="E29" s="46"/>
      <c r="F29" s="13">
        <f aca="true" t="shared" si="26" ref="F29:F32">+IF(D29="R",1,0)</f>
        <v>0</v>
      </c>
      <c r="G29" s="13">
        <f aca="true" t="shared" si="27" ref="G29:G32">+IF(D29="O",1,0)</f>
        <v>0</v>
      </c>
      <c r="H29" s="13">
        <f aca="true" t="shared" si="28" ref="H29:H32">+IF(D29="Y",1,0)</f>
        <v>0</v>
      </c>
      <c r="I29" s="13">
        <f aca="true" t="shared" si="29" ref="I29:I32">+IF(D29="G",1,0)</f>
        <v>0</v>
      </c>
    </row>
    <row r="30" spans="1:9" ht="27" customHeight="1">
      <c r="A30" s="38">
        <f t="shared" si="21"/>
        <v>20</v>
      </c>
      <c r="B30" s="54"/>
      <c r="C30" s="15" t="s">
        <v>39</v>
      </c>
      <c r="D30" s="44"/>
      <c r="E30" s="46"/>
      <c r="F30" s="13">
        <f t="shared" si="26"/>
        <v>0</v>
      </c>
      <c r="G30" s="13">
        <f t="shared" si="27"/>
        <v>0</v>
      </c>
      <c r="H30" s="13">
        <f t="shared" si="28"/>
        <v>0</v>
      </c>
      <c r="I30" s="13">
        <f t="shared" si="29"/>
        <v>0</v>
      </c>
    </row>
    <row r="31" spans="1:9" ht="24.75" customHeight="1">
      <c r="A31" s="38">
        <f t="shared" si="21"/>
        <v>21</v>
      </c>
      <c r="B31" s="54"/>
      <c r="C31" s="15" t="s">
        <v>40</v>
      </c>
      <c r="D31" s="44"/>
      <c r="E31" s="46"/>
      <c r="F31" s="13">
        <f t="shared" si="26"/>
        <v>0</v>
      </c>
      <c r="G31" s="13">
        <f t="shared" si="27"/>
        <v>0</v>
      </c>
      <c r="H31" s="13">
        <f t="shared" si="28"/>
        <v>0</v>
      </c>
      <c r="I31" s="13">
        <f t="shared" si="29"/>
        <v>0</v>
      </c>
    </row>
    <row r="32" spans="1:9" ht="22.5" customHeight="1">
      <c r="A32" s="38">
        <f t="shared" si="21"/>
        <v>22</v>
      </c>
      <c r="B32" s="54"/>
      <c r="C32" s="15" t="s">
        <v>41</v>
      </c>
      <c r="D32" s="44"/>
      <c r="E32" s="46"/>
      <c r="F32" s="13">
        <f t="shared" si="26"/>
        <v>0</v>
      </c>
      <c r="G32" s="13">
        <f t="shared" si="27"/>
        <v>0</v>
      </c>
      <c r="H32" s="13">
        <f t="shared" si="28"/>
        <v>0</v>
      </c>
      <c r="I32" s="13">
        <f t="shared" si="29"/>
        <v>0</v>
      </c>
    </row>
    <row r="33" spans="1:9" ht="29.25" customHeight="1">
      <c r="A33" s="38">
        <f t="shared" si="21"/>
        <v>23</v>
      </c>
      <c r="B33" s="54"/>
      <c r="C33" s="15" t="s">
        <v>42</v>
      </c>
      <c r="D33" s="44"/>
      <c r="E33" s="46"/>
      <c r="F33" s="13">
        <f t="shared" si="0"/>
        <v>0</v>
      </c>
      <c r="G33" s="13">
        <f t="shared" si="1"/>
        <v>0</v>
      </c>
      <c r="H33" s="13">
        <f t="shared" si="2"/>
        <v>0</v>
      </c>
      <c r="I33" s="13">
        <f t="shared" si="3"/>
        <v>0</v>
      </c>
    </row>
    <row r="34" spans="1:9" ht="19.5" customHeight="1">
      <c r="A34" s="38">
        <f t="shared" si="21"/>
        <v>24</v>
      </c>
      <c r="B34" s="40"/>
      <c r="C34" s="29" t="s">
        <v>43</v>
      </c>
      <c r="D34" s="44"/>
      <c r="E34" s="47"/>
      <c r="F34" s="13">
        <f aca="true" t="shared" si="30" ref="F34:F36">+IF(D34="R",1,0)</f>
        <v>0</v>
      </c>
      <c r="G34" s="13">
        <f aca="true" t="shared" si="31" ref="G34:G36">+IF(D34="O",1,0)</f>
        <v>0</v>
      </c>
      <c r="H34" s="13">
        <f aca="true" t="shared" si="32" ref="H34:H36">+IF(D34="Y",1,0)</f>
        <v>0</v>
      </c>
      <c r="I34" s="13">
        <f aca="true" t="shared" si="33" ref="I34:I36">+IF(D34="G",1,0)</f>
        <v>0</v>
      </c>
    </row>
    <row r="35" spans="1:9" ht="19.5" customHeight="1">
      <c r="A35" s="38">
        <f t="shared" si="21"/>
        <v>25</v>
      </c>
      <c r="B35" s="40"/>
      <c r="C35" s="29" t="s">
        <v>44</v>
      </c>
      <c r="D35" s="44"/>
      <c r="E35" s="47"/>
      <c r="F35" s="13">
        <f t="shared" si="30"/>
        <v>0</v>
      </c>
      <c r="G35" s="13">
        <f t="shared" si="31"/>
        <v>0</v>
      </c>
      <c r="H35" s="13">
        <f t="shared" si="32"/>
        <v>0</v>
      </c>
      <c r="I35" s="13">
        <f t="shared" si="33"/>
        <v>0</v>
      </c>
    </row>
    <row r="36" spans="1:9" ht="19.5" customHeight="1">
      <c r="A36" s="38">
        <f t="shared" si="21"/>
        <v>26</v>
      </c>
      <c r="B36" s="40"/>
      <c r="C36" s="29" t="s">
        <v>45</v>
      </c>
      <c r="D36" s="44"/>
      <c r="E36" s="47"/>
      <c r="F36" s="13">
        <f t="shared" si="30"/>
        <v>0</v>
      </c>
      <c r="G36" s="13">
        <f t="shared" si="31"/>
        <v>0</v>
      </c>
      <c r="H36" s="13">
        <f t="shared" si="32"/>
        <v>0</v>
      </c>
      <c r="I36" s="13">
        <f t="shared" si="33"/>
        <v>0</v>
      </c>
    </row>
    <row r="37" spans="1:9" ht="57" customHeight="1">
      <c r="A37" s="37"/>
      <c r="B37" s="43" t="s">
        <v>46</v>
      </c>
      <c r="C37" s="59"/>
      <c r="D37" s="60"/>
      <c r="E37" s="61"/>
      <c r="F37" s="13"/>
      <c r="G37" s="13"/>
      <c r="H37" s="13"/>
      <c r="I37" s="13"/>
    </row>
    <row r="38" spans="1:9" ht="19.5" customHeight="1">
      <c r="A38" s="35">
        <f>A36+1</f>
        <v>27</v>
      </c>
      <c r="B38" s="7" t="s">
        <v>47</v>
      </c>
      <c r="C38" s="28" t="s">
        <v>48</v>
      </c>
      <c r="D38" s="32"/>
      <c r="E38" s="25"/>
      <c r="F38" s="13">
        <f aca="true" t="shared" si="34" ref="F38:F39">+IF(D38="R",1,0)</f>
        <v>0</v>
      </c>
      <c r="G38" s="13">
        <f aca="true" t="shared" si="35" ref="G38:G39">+IF(D38="O",1,0)</f>
        <v>0</v>
      </c>
      <c r="H38" s="13">
        <f aca="true" t="shared" si="36" ref="H38:H39">+IF(D38="Y",1,0)</f>
        <v>0</v>
      </c>
      <c r="I38" s="13">
        <f aca="true" t="shared" si="37" ref="I38:I39">+IF(D38="G",1,0)</f>
        <v>0</v>
      </c>
    </row>
    <row r="39" spans="1:9" ht="27" customHeight="1">
      <c r="A39" s="35">
        <f>A38+1</f>
        <v>28</v>
      </c>
      <c r="B39" s="7"/>
      <c r="C39" s="19" t="s">
        <v>49</v>
      </c>
      <c r="D39" s="32"/>
      <c r="E39" s="25"/>
      <c r="F39" s="13">
        <f t="shared" si="34"/>
        <v>0</v>
      </c>
      <c r="G39" s="13">
        <f t="shared" si="35"/>
        <v>0</v>
      </c>
      <c r="H39" s="13">
        <f t="shared" si="36"/>
        <v>0</v>
      </c>
      <c r="I39" s="13">
        <f t="shared" si="37"/>
        <v>0</v>
      </c>
    </row>
    <row r="40" spans="1:9" ht="65.25" customHeight="1">
      <c r="A40" s="37"/>
      <c r="B40" s="6" t="s">
        <v>50</v>
      </c>
      <c r="C40" s="62"/>
      <c r="D40" s="63"/>
      <c r="E40" s="64"/>
      <c r="F40" s="13"/>
      <c r="G40" s="13"/>
      <c r="H40" s="13"/>
      <c r="I40" s="13"/>
    </row>
    <row r="41" spans="1:9" ht="32.25" customHeight="1">
      <c r="A41" s="35">
        <f>A39+1</f>
        <v>29</v>
      </c>
      <c r="B41" s="75" t="s">
        <v>51</v>
      </c>
      <c r="C41" s="19" t="s">
        <v>52</v>
      </c>
      <c r="D41" s="44"/>
      <c r="E41" s="47"/>
      <c r="F41" s="13">
        <f t="shared" si="0"/>
        <v>0</v>
      </c>
      <c r="G41" s="13">
        <f t="shared" si="1"/>
        <v>0</v>
      </c>
      <c r="H41" s="13">
        <f t="shared" si="2"/>
        <v>0</v>
      </c>
      <c r="I41" s="13">
        <f t="shared" si="3"/>
        <v>0</v>
      </c>
    </row>
    <row r="42" spans="1:9" ht="30.75" customHeight="1">
      <c r="A42" s="35">
        <f>A41+1</f>
        <v>30</v>
      </c>
      <c r="B42" s="76"/>
      <c r="C42" s="29" t="s">
        <v>53</v>
      </c>
      <c r="D42" s="44"/>
      <c r="E42" s="47"/>
      <c r="F42" s="13">
        <f aca="true" t="shared" si="38" ref="F42">+IF(D42="R",1,0)</f>
        <v>0</v>
      </c>
      <c r="G42" s="13">
        <f aca="true" t="shared" si="39" ref="G42">+IF(D42="O",1,0)</f>
        <v>0</v>
      </c>
      <c r="H42" s="13">
        <f aca="true" t="shared" si="40" ref="H42">+IF(D42="Y",1,0)</f>
        <v>0</v>
      </c>
      <c r="I42" s="13">
        <f aca="true" t="shared" si="41" ref="I42">+IF(D42="G",1,0)</f>
        <v>0</v>
      </c>
    </row>
    <row r="43" spans="1:9" ht="61.5" customHeight="1">
      <c r="A43" s="37"/>
      <c r="B43" s="6" t="s">
        <v>54</v>
      </c>
      <c r="C43" s="62"/>
      <c r="D43" s="63"/>
      <c r="E43" s="64"/>
      <c r="F43" s="13"/>
      <c r="G43" s="13"/>
      <c r="H43" s="13"/>
      <c r="I43" s="13"/>
    </row>
    <row r="44" spans="1:9" ht="18.75">
      <c r="A44" s="35">
        <f>A42+1</f>
        <v>31</v>
      </c>
      <c r="B44" s="75" t="s">
        <v>55</v>
      </c>
      <c r="C44" s="12" t="s">
        <v>56</v>
      </c>
      <c r="D44" s="44"/>
      <c r="E44" s="46"/>
      <c r="F44" s="13">
        <f t="shared" si="0"/>
        <v>0</v>
      </c>
      <c r="G44" s="13">
        <f t="shared" si="1"/>
        <v>0</v>
      </c>
      <c r="H44" s="13">
        <f t="shared" si="2"/>
        <v>0</v>
      </c>
      <c r="I44" s="13">
        <f t="shared" si="3"/>
        <v>0</v>
      </c>
    </row>
    <row r="45" spans="1:9" ht="18.75">
      <c r="A45" s="35">
        <f>A44+1</f>
        <v>32</v>
      </c>
      <c r="B45" s="76"/>
      <c r="C45" s="12" t="s">
        <v>57</v>
      </c>
      <c r="D45" s="44"/>
      <c r="E45" s="46"/>
      <c r="F45" s="13">
        <f t="shared" si="0"/>
        <v>0</v>
      </c>
      <c r="G45" s="13">
        <f t="shared" si="1"/>
        <v>0</v>
      </c>
      <c r="H45" s="13">
        <f t="shared" si="2"/>
        <v>0</v>
      </c>
      <c r="I45" s="13">
        <f t="shared" si="3"/>
        <v>0</v>
      </c>
    </row>
    <row r="46" spans="1:9" ht="18.75">
      <c r="A46" s="35">
        <f aca="true" t="shared" si="42" ref="A46:A54">A45+1</f>
        <v>33</v>
      </c>
      <c r="B46" s="76"/>
      <c r="C46" s="12" t="s">
        <v>58</v>
      </c>
      <c r="D46" s="44"/>
      <c r="E46" s="46"/>
      <c r="F46" s="13">
        <f aca="true" t="shared" si="43" ref="F46">+IF(D46="R",1,0)</f>
        <v>0</v>
      </c>
      <c r="G46" s="13">
        <f aca="true" t="shared" si="44" ref="G46">+IF(D46="O",1,0)</f>
        <v>0</v>
      </c>
      <c r="H46" s="13">
        <f aca="true" t="shared" si="45" ref="H46">+IF(D46="Y",1,0)</f>
        <v>0</v>
      </c>
      <c r="I46" s="13">
        <f aca="true" t="shared" si="46" ref="I46">+IF(D46="G",1,0)</f>
        <v>0</v>
      </c>
    </row>
    <row r="47" spans="1:9" ht="18.75">
      <c r="A47" s="35">
        <f t="shared" si="42"/>
        <v>34</v>
      </c>
      <c r="B47" s="76"/>
      <c r="C47" s="12" t="s">
        <v>59</v>
      </c>
      <c r="D47" s="44"/>
      <c r="E47" s="46"/>
      <c r="F47" s="13">
        <f t="shared" si="0"/>
        <v>0</v>
      </c>
      <c r="G47" s="13">
        <f t="shared" si="1"/>
        <v>0</v>
      </c>
      <c r="H47" s="13">
        <f t="shared" si="2"/>
        <v>0</v>
      </c>
      <c r="I47" s="13">
        <f t="shared" si="3"/>
        <v>0</v>
      </c>
    </row>
    <row r="48" spans="1:9" ht="18.75">
      <c r="A48" s="35">
        <f>A46+1</f>
        <v>34</v>
      </c>
      <c r="B48" s="76"/>
      <c r="C48" s="12" t="s">
        <v>60</v>
      </c>
      <c r="D48" s="44"/>
      <c r="E48" s="46"/>
      <c r="F48" s="13">
        <f aca="true" t="shared" si="47" ref="F48">+IF(D48="R",1,0)</f>
        <v>0</v>
      </c>
      <c r="G48" s="13">
        <f aca="true" t="shared" si="48" ref="G48">+IF(D48="O",1,0)</f>
        <v>0</v>
      </c>
      <c r="H48" s="13">
        <f aca="true" t="shared" si="49" ref="H48">+IF(D48="Y",1,0)</f>
        <v>0</v>
      </c>
      <c r="I48" s="13">
        <f aca="true" t="shared" si="50" ref="I48">+IF(D48="G",1,0)</f>
        <v>0</v>
      </c>
    </row>
    <row r="49" spans="1:9" ht="18.75">
      <c r="A49" s="35">
        <f>A47+1</f>
        <v>35</v>
      </c>
      <c r="B49" s="76"/>
      <c r="C49" s="12" t="s">
        <v>61</v>
      </c>
      <c r="D49" s="44"/>
      <c r="E49" s="46"/>
      <c r="F49" s="13">
        <f t="shared" si="0"/>
        <v>0</v>
      </c>
      <c r="G49" s="13">
        <f t="shared" si="1"/>
        <v>0</v>
      </c>
      <c r="H49" s="13">
        <f t="shared" si="2"/>
        <v>0</v>
      </c>
      <c r="I49" s="13">
        <f t="shared" si="3"/>
        <v>0</v>
      </c>
    </row>
    <row r="50" spans="1:9" ht="25.5">
      <c r="A50" s="35">
        <f t="shared" si="42"/>
        <v>36</v>
      </c>
      <c r="B50" s="76"/>
      <c r="C50" s="12" t="s">
        <v>62</v>
      </c>
      <c r="D50" s="44"/>
      <c r="E50" s="46"/>
      <c r="F50" s="13">
        <f aca="true" t="shared" si="51" ref="F50">+IF(D50="R",1,0)</f>
        <v>0</v>
      </c>
      <c r="G50" s="13">
        <f aca="true" t="shared" si="52" ref="G50">+IF(D50="O",1,0)</f>
        <v>0</v>
      </c>
      <c r="H50" s="13">
        <f aca="true" t="shared" si="53" ref="H50">+IF(D50="Y",1,0)</f>
        <v>0</v>
      </c>
      <c r="I50" s="13">
        <f aca="true" t="shared" si="54" ref="I50">+IF(D50="G",1,0)</f>
        <v>0</v>
      </c>
    </row>
    <row r="51" spans="1:9" ht="18.75">
      <c r="A51" s="35">
        <f t="shared" si="42"/>
        <v>37</v>
      </c>
      <c r="B51" s="76"/>
      <c r="C51" s="12" t="s">
        <v>63</v>
      </c>
      <c r="D51" s="44"/>
      <c r="E51" s="46"/>
      <c r="F51" s="13">
        <f>+IF(D50="R",1,0)</f>
        <v>0</v>
      </c>
      <c r="G51" s="13">
        <f>+IF(D50="O",1,0)</f>
        <v>0</v>
      </c>
      <c r="H51" s="13">
        <f>+IF(D50="Y",1,0)</f>
        <v>0</v>
      </c>
      <c r="I51" s="13">
        <f>+IF(D50="G",1,0)</f>
        <v>0</v>
      </c>
    </row>
    <row r="52" spans="1:9" ht="25.5">
      <c r="A52" s="35">
        <f t="shared" si="42"/>
        <v>38</v>
      </c>
      <c r="B52" s="76"/>
      <c r="C52" s="12" t="s">
        <v>64</v>
      </c>
      <c r="D52" s="44"/>
      <c r="E52" s="46"/>
      <c r="F52" s="13">
        <f t="shared" si="0"/>
        <v>0</v>
      </c>
      <c r="G52" s="13">
        <f t="shared" si="1"/>
        <v>0</v>
      </c>
      <c r="H52" s="13">
        <f t="shared" si="2"/>
        <v>0</v>
      </c>
      <c r="I52" s="13">
        <f t="shared" si="3"/>
        <v>0</v>
      </c>
    </row>
    <row r="53" spans="1:9" ht="18.75">
      <c r="A53" s="35">
        <f aca="true" t="shared" si="55" ref="A53">A51+1</f>
        <v>38</v>
      </c>
      <c r="B53" s="76"/>
      <c r="C53" s="12" t="s">
        <v>65</v>
      </c>
      <c r="D53" s="44"/>
      <c r="E53" s="46"/>
      <c r="F53" s="13">
        <f t="shared" si="0"/>
        <v>0</v>
      </c>
      <c r="G53" s="13">
        <f t="shared" si="1"/>
        <v>0</v>
      </c>
      <c r="H53" s="13">
        <f t="shared" si="2"/>
        <v>0</v>
      </c>
      <c r="I53" s="13">
        <f t="shared" si="3"/>
        <v>0</v>
      </c>
    </row>
    <row r="54" spans="1:9" ht="18.75">
      <c r="A54" s="35">
        <f t="shared" si="42"/>
        <v>39</v>
      </c>
      <c r="B54" s="77"/>
      <c r="C54" s="12" t="s">
        <v>66</v>
      </c>
      <c r="D54" s="44"/>
      <c r="E54" s="46"/>
      <c r="F54" s="13">
        <f t="shared" si="0"/>
        <v>0</v>
      </c>
      <c r="G54" s="13">
        <f t="shared" si="1"/>
        <v>0</v>
      </c>
      <c r="H54" s="13">
        <f t="shared" si="2"/>
        <v>0</v>
      </c>
      <c r="I54" s="13">
        <f t="shared" si="3"/>
        <v>0</v>
      </c>
    </row>
    <row r="55" spans="1:9" ht="82.5" customHeight="1">
      <c r="A55" s="37"/>
      <c r="B55" s="6" t="s">
        <v>67</v>
      </c>
      <c r="C55" s="62"/>
      <c r="D55" s="63"/>
      <c r="E55" s="64"/>
      <c r="F55" s="13"/>
      <c r="G55" s="13"/>
      <c r="H55" s="13"/>
      <c r="I55" s="13"/>
    </row>
    <row r="56" spans="1:9" ht="25.5">
      <c r="A56" s="38">
        <f>A54+1</f>
        <v>40</v>
      </c>
      <c r="B56" s="78" t="s">
        <v>68</v>
      </c>
      <c r="C56" s="15" t="s">
        <v>69</v>
      </c>
      <c r="D56" s="48"/>
      <c r="E56" s="46"/>
      <c r="F56" s="13">
        <f t="shared" si="0"/>
        <v>0</v>
      </c>
      <c r="G56" s="13">
        <f t="shared" si="1"/>
        <v>0</v>
      </c>
      <c r="H56" s="13">
        <f t="shared" si="2"/>
        <v>0</v>
      </c>
      <c r="I56" s="13">
        <f t="shared" si="3"/>
        <v>0</v>
      </c>
    </row>
    <row r="57" spans="1:9" ht="20.25" customHeight="1">
      <c r="A57" s="38">
        <f>A56+1</f>
        <v>41</v>
      </c>
      <c r="B57" s="79"/>
      <c r="C57" s="15" t="s">
        <v>70</v>
      </c>
      <c r="D57" s="48"/>
      <c r="E57" s="46"/>
      <c r="F57" s="13">
        <f aca="true" t="shared" si="56" ref="F57">+IF(D57="R",1,0)</f>
        <v>0</v>
      </c>
      <c r="G57" s="13">
        <f aca="true" t="shared" si="57" ref="G57">+IF(D57="O",1,0)</f>
        <v>0</v>
      </c>
      <c r="H57" s="13">
        <f aca="true" t="shared" si="58" ref="H57">+IF(D57="Y",1,0)</f>
        <v>0</v>
      </c>
      <c r="I57" s="13">
        <f aca="true" t="shared" si="59" ref="I57">+IF(D57="G",1,0)</f>
        <v>0</v>
      </c>
    </row>
    <row r="58" spans="1:9" ht="25.5">
      <c r="A58" s="38">
        <f aca="true" t="shared" si="60" ref="A58:A67">A57+1</f>
        <v>42</v>
      </c>
      <c r="B58" s="79"/>
      <c r="C58" s="15" t="s">
        <v>71</v>
      </c>
      <c r="D58" s="48"/>
      <c r="E58" s="46"/>
      <c r="F58" s="13">
        <f t="shared" si="0"/>
        <v>0</v>
      </c>
      <c r="G58" s="13">
        <f t="shared" si="1"/>
        <v>0</v>
      </c>
      <c r="H58" s="13">
        <f t="shared" si="2"/>
        <v>0</v>
      </c>
      <c r="I58" s="13">
        <f t="shared" si="3"/>
        <v>0</v>
      </c>
    </row>
    <row r="59" spans="1:9" ht="25.5">
      <c r="A59" s="38">
        <f t="shared" si="60"/>
        <v>43</v>
      </c>
      <c r="B59" s="79"/>
      <c r="C59" s="15" t="s">
        <v>72</v>
      </c>
      <c r="D59" s="48"/>
      <c r="E59" s="46"/>
      <c r="F59" s="13">
        <f t="shared" si="0"/>
        <v>0</v>
      </c>
      <c r="G59" s="13">
        <f t="shared" si="1"/>
        <v>0</v>
      </c>
      <c r="H59" s="13">
        <f t="shared" si="2"/>
        <v>0</v>
      </c>
      <c r="I59" s="13">
        <f t="shared" si="3"/>
        <v>0</v>
      </c>
    </row>
    <row r="60" spans="1:9" ht="28.5" customHeight="1">
      <c r="A60" s="38">
        <f t="shared" si="60"/>
        <v>44</v>
      </c>
      <c r="B60" s="79"/>
      <c r="C60" s="15" t="s">
        <v>73</v>
      </c>
      <c r="D60" s="48"/>
      <c r="E60" s="46"/>
      <c r="F60" s="13">
        <f t="shared" si="0"/>
        <v>0</v>
      </c>
      <c r="G60" s="13">
        <f t="shared" si="1"/>
        <v>0</v>
      </c>
      <c r="H60" s="13">
        <f t="shared" si="2"/>
        <v>0</v>
      </c>
      <c r="I60" s="13">
        <f t="shared" si="3"/>
        <v>0</v>
      </c>
    </row>
    <row r="61" spans="1:9" ht="23.25" customHeight="1">
      <c r="A61" s="38">
        <f>A60+1</f>
        <v>45</v>
      </c>
      <c r="B61" s="79"/>
      <c r="C61" s="15" t="s">
        <v>74</v>
      </c>
      <c r="D61" s="48"/>
      <c r="E61" s="46"/>
      <c r="F61" s="13">
        <f t="shared" si="0"/>
        <v>0</v>
      </c>
      <c r="G61" s="13">
        <f t="shared" si="1"/>
        <v>0</v>
      </c>
      <c r="H61" s="13">
        <f t="shared" si="2"/>
        <v>0</v>
      </c>
      <c r="I61" s="13">
        <f t="shared" si="3"/>
        <v>0</v>
      </c>
    </row>
    <row r="62" spans="1:9" ht="30" customHeight="1">
      <c r="A62" s="38">
        <f t="shared" si="60"/>
        <v>46</v>
      </c>
      <c r="B62" s="79"/>
      <c r="C62" s="15" t="s">
        <v>75</v>
      </c>
      <c r="D62" s="48"/>
      <c r="E62" s="46"/>
      <c r="F62" s="13">
        <f aca="true" t="shared" si="61" ref="F62">+IF(D62="R",1,0)</f>
        <v>0</v>
      </c>
      <c r="G62" s="13">
        <f aca="true" t="shared" si="62" ref="G62">+IF(D62="O",1,0)</f>
        <v>0</v>
      </c>
      <c r="H62" s="13">
        <f aca="true" t="shared" si="63" ref="H62">+IF(D62="Y",1,0)</f>
        <v>0</v>
      </c>
      <c r="I62" s="13">
        <f aca="true" t="shared" si="64" ref="I62">+IF(D62="G",1,0)</f>
        <v>0</v>
      </c>
    </row>
    <row r="63" spans="1:9" ht="24.75" customHeight="1">
      <c r="A63" s="38">
        <f t="shared" si="60"/>
        <v>47</v>
      </c>
      <c r="B63" s="79"/>
      <c r="C63" s="15" t="s">
        <v>76</v>
      </c>
      <c r="D63" s="48"/>
      <c r="E63" s="46"/>
      <c r="F63" s="13">
        <f t="shared" si="0"/>
        <v>0</v>
      </c>
      <c r="G63" s="13">
        <f t="shared" si="1"/>
        <v>0</v>
      </c>
      <c r="H63" s="13">
        <f t="shared" si="2"/>
        <v>0</v>
      </c>
      <c r="I63" s="13">
        <f t="shared" si="3"/>
        <v>0</v>
      </c>
    </row>
    <row r="64" spans="1:9" ht="21" customHeight="1">
      <c r="A64" s="38">
        <f t="shared" si="60"/>
        <v>48</v>
      </c>
      <c r="B64" s="79"/>
      <c r="C64" s="15" t="s">
        <v>77</v>
      </c>
      <c r="D64" s="48"/>
      <c r="E64" s="46"/>
      <c r="F64" s="13">
        <f>+IF(D64="R",1,0)</f>
        <v>0</v>
      </c>
      <c r="G64" s="13">
        <f>+IF(D64="O",1,0)</f>
        <v>0</v>
      </c>
      <c r="H64" s="13">
        <f>+IF(D64="Y",1,0)</f>
        <v>0</v>
      </c>
      <c r="I64" s="13">
        <f>+IF(D64="G",1,0)</f>
        <v>0</v>
      </c>
    </row>
    <row r="65" spans="1:9" ht="22.5" customHeight="1">
      <c r="A65" s="38">
        <f t="shared" si="60"/>
        <v>49</v>
      </c>
      <c r="B65" s="80"/>
      <c r="C65" s="15" t="s">
        <v>78</v>
      </c>
      <c r="D65" s="48"/>
      <c r="E65" s="46"/>
      <c r="F65" s="13">
        <f t="shared" si="0"/>
        <v>0</v>
      </c>
      <c r="G65" s="13">
        <f t="shared" si="1"/>
        <v>0</v>
      </c>
      <c r="H65" s="13">
        <f t="shared" si="2"/>
        <v>0</v>
      </c>
      <c r="I65" s="13">
        <f t="shared" si="3"/>
        <v>0</v>
      </c>
    </row>
    <row r="66" spans="1:9" ht="22.5" customHeight="1">
      <c r="A66" s="38">
        <f t="shared" si="60"/>
        <v>50</v>
      </c>
      <c r="B66" s="39"/>
      <c r="C66" s="29" t="s">
        <v>79</v>
      </c>
      <c r="D66" s="48"/>
      <c r="E66" s="47"/>
      <c r="F66" s="13">
        <f aca="true" t="shared" si="65" ref="F66">+IF(D66="R",1,0)</f>
        <v>0</v>
      </c>
      <c r="G66" s="13">
        <f aca="true" t="shared" si="66" ref="G66">+IF(D66="O",1,0)</f>
        <v>0</v>
      </c>
      <c r="H66" s="13">
        <f aca="true" t="shared" si="67" ref="H66">+IF(D66="Y",1,0)</f>
        <v>0</v>
      </c>
      <c r="I66" s="13">
        <f aca="true" t="shared" si="68" ref="I66">+IF(D66="G",1,0)</f>
        <v>0</v>
      </c>
    </row>
    <row r="67" spans="1:9" ht="58.5" customHeight="1">
      <c r="A67" s="38">
        <f t="shared" si="60"/>
        <v>51</v>
      </c>
      <c r="B67" s="33"/>
      <c r="C67" s="41" t="s">
        <v>80</v>
      </c>
      <c r="D67" s="48"/>
      <c r="E67" s="47"/>
      <c r="F67" s="13">
        <f aca="true" t="shared" si="69" ref="F67">+IF(D67="R",1,0)</f>
        <v>0</v>
      </c>
      <c r="G67" s="13">
        <f aca="true" t="shared" si="70" ref="G67">+IF(D67="O",1,0)</f>
        <v>0</v>
      </c>
      <c r="H67" s="13">
        <f aca="true" t="shared" si="71" ref="H67">+IF(D67="Y",1,0)</f>
        <v>0</v>
      </c>
      <c r="I67" s="13">
        <f aca="true" t="shared" si="72" ref="I67">+IF(D67="G",1,0)</f>
        <v>0</v>
      </c>
    </row>
    <row r="68" spans="1:9" ht="64.5" customHeight="1">
      <c r="A68" s="37"/>
      <c r="B68" s="6" t="s">
        <v>81</v>
      </c>
      <c r="C68" s="62"/>
      <c r="D68" s="63"/>
      <c r="E68" s="64"/>
      <c r="F68" s="13"/>
      <c r="G68" s="13"/>
      <c r="H68" s="13"/>
      <c r="I68" s="13"/>
    </row>
    <row r="69" spans="1:9" ht="31.5" customHeight="1">
      <c r="A69" s="36">
        <f>A67+1</f>
        <v>52</v>
      </c>
      <c r="B69" s="86" t="s">
        <v>82</v>
      </c>
      <c r="C69" s="20" t="s">
        <v>83</v>
      </c>
      <c r="D69" s="48"/>
      <c r="E69" s="46"/>
      <c r="F69" s="13">
        <f aca="true" t="shared" si="73" ref="F69:F72">+IF(D69="R",1,0)</f>
        <v>0</v>
      </c>
      <c r="G69" s="13">
        <f aca="true" t="shared" si="74" ref="G69:G72">+IF(D69="O",1,0)</f>
        <v>0</v>
      </c>
      <c r="H69" s="13">
        <f aca="true" t="shared" si="75" ref="H69:H72">+IF(D69="Y",1,0)</f>
        <v>0</v>
      </c>
      <c r="I69" s="13">
        <f aca="true" t="shared" si="76" ref="I69:I72">+IF(D69="G",1,0)</f>
        <v>0</v>
      </c>
    </row>
    <row r="70" spans="1:9" ht="24.75" customHeight="1">
      <c r="A70" s="36">
        <f>A69+1</f>
        <v>53</v>
      </c>
      <c r="B70" s="87"/>
      <c r="C70" s="20" t="s">
        <v>84</v>
      </c>
      <c r="D70" s="48"/>
      <c r="E70" s="46"/>
      <c r="F70" s="13">
        <f t="shared" si="73"/>
        <v>0</v>
      </c>
      <c r="G70" s="13">
        <f t="shared" si="74"/>
        <v>0</v>
      </c>
      <c r="H70" s="13">
        <f t="shared" si="75"/>
        <v>0</v>
      </c>
      <c r="I70" s="13">
        <f t="shared" si="76"/>
        <v>0</v>
      </c>
    </row>
    <row r="71" spans="1:9" ht="27" customHeight="1">
      <c r="A71" s="36">
        <f>A70+1</f>
        <v>54</v>
      </c>
      <c r="B71" s="87"/>
      <c r="C71" s="20" t="s">
        <v>85</v>
      </c>
      <c r="D71" s="48"/>
      <c r="E71" s="46"/>
      <c r="F71" s="13">
        <f aca="true" t="shared" si="77" ref="F71">+IF(D71="R",1,0)</f>
        <v>0</v>
      </c>
      <c r="G71" s="13">
        <f aca="true" t="shared" si="78" ref="G71">+IF(D71="O",1,0)</f>
        <v>0</v>
      </c>
      <c r="H71" s="13">
        <f aca="true" t="shared" si="79" ref="H71">+IF(D71="Y",1,0)</f>
        <v>0</v>
      </c>
      <c r="I71" s="13">
        <f aca="true" t="shared" si="80" ref="I71">+IF(D71="G",1,0)</f>
        <v>0</v>
      </c>
    </row>
    <row r="72" spans="1:9" ht="20.25" customHeight="1">
      <c r="A72" s="36">
        <f aca="true" t="shared" si="81" ref="A72:A74">A71+1</f>
        <v>55</v>
      </c>
      <c r="B72" s="87"/>
      <c r="C72" s="20" t="s">
        <v>86</v>
      </c>
      <c r="D72" s="48"/>
      <c r="E72" s="46"/>
      <c r="F72" s="13">
        <f t="shared" si="73"/>
        <v>0</v>
      </c>
      <c r="G72" s="13">
        <f t="shared" si="74"/>
        <v>0</v>
      </c>
      <c r="H72" s="13">
        <f t="shared" si="75"/>
        <v>0</v>
      </c>
      <c r="I72" s="13">
        <f t="shared" si="76"/>
        <v>0</v>
      </c>
    </row>
    <row r="73" spans="1:9" ht="20.25" customHeight="1">
      <c r="A73" s="36">
        <f t="shared" si="81"/>
        <v>56</v>
      </c>
      <c r="B73" s="87"/>
      <c r="C73" s="20" t="s">
        <v>87</v>
      </c>
      <c r="D73" s="48"/>
      <c r="E73" s="46"/>
      <c r="F73" s="13">
        <f aca="true" t="shared" si="82" ref="F73:F74">+IF(D73="R",1,0)</f>
        <v>0</v>
      </c>
      <c r="G73" s="13">
        <f aca="true" t="shared" si="83" ref="G73:G74">+IF(D73="O",1,0)</f>
        <v>0</v>
      </c>
      <c r="H73" s="13">
        <f aca="true" t="shared" si="84" ref="H73:H74">+IF(D73="Y",1,0)</f>
        <v>0</v>
      </c>
      <c r="I73" s="13">
        <f aca="true" t="shared" si="85" ref="I73:I74">+IF(D73="G",1,0)</f>
        <v>0</v>
      </c>
    </row>
    <row r="74" spans="1:9" ht="19.5" customHeight="1">
      <c r="A74" s="36">
        <f t="shared" si="81"/>
        <v>57</v>
      </c>
      <c r="B74" s="87"/>
      <c r="C74" s="12" t="s">
        <v>88</v>
      </c>
      <c r="D74" s="48"/>
      <c r="E74" s="46"/>
      <c r="F74" s="13">
        <f t="shared" si="82"/>
        <v>0</v>
      </c>
      <c r="G74" s="13">
        <f t="shared" si="83"/>
        <v>0</v>
      </c>
      <c r="H74" s="13">
        <f t="shared" si="84"/>
        <v>0</v>
      </c>
      <c r="I74" s="13">
        <f t="shared" si="85"/>
        <v>0</v>
      </c>
    </row>
    <row r="75" spans="1:9" ht="64.5" customHeight="1">
      <c r="A75" s="37"/>
      <c r="B75" s="6" t="s">
        <v>89</v>
      </c>
      <c r="C75" s="62"/>
      <c r="D75" s="63"/>
      <c r="E75" s="64"/>
      <c r="F75" s="13"/>
      <c r="G75" s="13"/>
      <c r="H75" s="13"/>
      <c r="I75" s="13"/>
    </row>
    <row r="76" spans="1:9" ht="31.5" customHeight="1">
      <c r="A76" s="35">
        <f>A74+1</f>
        <v>58</v>
      </c>
      <c r="B76" s="83" t="s">
        <v>90</v>
      </c>
      <c r="C76" s="12" t="s">
        <v>91</v>
      </c>
      <c r="D76" s="44"/>
      <c r="E76" s="49"/>
      <c r="F76" s="13">
        <f t="shared" si="0"/>
        <v>0</v>
      </c>
      <c r="G76" s="13">
        <f t="shared" si="1"/>
        <v>0</v>
      </c>
      <c r="H76" s="13">
        <f t="shared" si="2"/>
        <v>0</v>
      </c>
      <c r="I76" s="13">
        <f t="shared" si="3"/>
        <v>0</v>
      </c>
    </row>
    <row r="77" spans="1:9" ht="30.75" customHeight="1">
      <c r="A77" s="35">
        <f>A76+1</f>
        <v>59</v>
      </c>
      <c r="B77" s="84"/>
      <c r="C77" s="12" t="s">
        <v>92</v>
      </c>
      <c r="D77" s="44"/>
      <c r="E77" s="49"/>
      <c r="F77" s="13">
        <f aca="true" t="shared" si="86" ref="F77">+IF(D77="R",1,0)</f>
        <v>0</v>
      </c>
      <c r="G77" s="13">
        <f aca="true" t="shared" si="87" ref="G77">+IF(D77="O",1,0)</f>
        <v>0</v>
      </c>
      <c r="H77" s="13">
        <f aca="true" t="shared" si="88" ref="H77">+IF(D77="Y",1,0)</f>
        <v>0</v>
      </c>
      <c r="I77" s="13">
        <f aca="true" t="shared" si="89" ref="I77">+IF(D77="G",1,0)</f>
        <v>0</v>
      </c>
    </row>
    <row r="78" spans="1:9" ht="30.75" customHeight="1">
      <c r="A78" s="35">
        <f aca="true" t="shared" si="90" ref="A78:A89">A77+1</f>
        <v>60</v>
      </c>
      <c r="B78" s="84"/>
      <c r="C78" s="16" t="s">
        <v>93</v>
      </c>
      <c r="D78" s="44"/>
      <c r="E78" s="46"/>
      <c r="F78" s="13">
        <f t="shared" si="0"/>
        <v>0</v>
      </c>
      <c r="G78" s="13">
        <f t="shared" si="1"/>
        <v>0</v>
      </c>
      <c r="H78" s="13">
        <f t="shared" si="2"/>
        <v>0</v>
      </c>
      <c r="I78" s="13">
        <f t="shared" si="3"/>
        <v>0</v>
      </c>
    </row>
    <row r="79" spans="1:9" ht="24" customHeight="1">
      <c r="A79" s="35">
        <f t="shared" si="90"/>
        <v>61</v>
      </c>
      <c r="B79" s="84"/>
      <c r="C79" s="16" t="s">
        <v>94</v>
      </c>
      <c r="D79" s="44"/>
      <c r="E79" s="46"/>
      <c r="F79" s="13">
        <f t="shared" si="0"/>
        <v>0</v>
      </c>
      <c r="G79" s="13">
        <f t="shared" si="1"/>
        <v>0</v>
      </c>
      <c r="H79" s="13">
        <f t="shared" si="2"/>
        <v>0</v>
      </c>
      <c r="I79" s="13">
        <f t="shared" si="3"/>
        <v>0</v>
      </c>
    </row>
    <row r="80" spans="1:9" ht="22.5" customHeight="1">
      <c r="A80" s="35">
        <f t="shared" si="90"/>
        <v>62</v>
      </c>
      <c r="B80" s="84"/>
      <c r="C80" s="16" t="s">
        <v>95</v>
      </c>
      <c r="D80" s="44"/>
      <c r="E80" s="46"/>
      <c r="F80" s="13">
        <f t="shared" si="0"/>
        <v>0</v>
      </c>
      <c r="G80" s="13">
        <f t="shared" si="1"/>
        <v>0</v>
      </c>
      <c r="H80" s="13">
        <f t="shared" si="2"/>
        <v>0</v>
      </c>
      <c r="I80" s="13">
        <f t="shared" si="3"/>
        <v>0</v>
      </c>
    </row>
    <row r="81" spans="1:9" ht="25.5">
      <c r="A81" s="35">
        <f t="shared" si="90"/>
        <v>63</v>
      </c>
      <c r="B81" s="84"/>
      <c r="C81" s="12" t="s">
        <v>96</v>
      </c>
      <c r="D81" s="44"/>
      <c r="E81" s="46"/>
      <c r="F81" s="13">
        <f t="shared" si="0"/>
        <v>0</v>
      </c>
      <c r="G81" s="13">
        <f t="shared" si="1"/>
        <v>0</v>
      </c>
      <c r="H81" s="13">
        <f t="shared" si="2"/>
        <v>0</v>
      </c>
      <c r="I81" s="13">
        <f t="shared" si="3"/>
        <v>0</v>
      </c>
    </row>
    <row r="82" spans="1:9" ht="18.75">
      <c r="A82" s="35">
        <f t="shared" si="90"/>
        <v>64</v>
      </c>
      <c r="B82" s="84"/>
      <c r="C82" s="12" t="s">
        <v>97</v>
      </c>
      <c r="D82" s="44"/>
      <c r="E82" s="46"/>
      <c r="F82" s="13">
        <f t="shared" si="0"/>
        <v>0</v>
      </c>
      <c r="G82" s="13">
        <f t="shared" si="1"/>
        <v>0</v>
      </c>
      <c r="H82" s="13">
        <f t="shared" si="2"/>
        <v>0</v>
      </c>
      <c r="I82" s="13">
        <f t="shared" si="3"/>
        <v>0</v>
      </c>
    </row>
    <row r="83" spans="1:9" ht="18.75">
      <c r="A83" s="35">
        <f t="shared" si="90"/>
        <v>65</v>
      </c>
      <c r="B83" s="84"/>
      <c r="C83" s="12" t="s">
        <v>98</v>
      </c>
      <c r="D83" s="44"/>
      <c r="E83" s="46"/>
      <c r="F83" s="13">
        <f t="shared" si="0"/>
        <v>0</v>
      </c>
      <c r="G83" s="13">
        <f t="shared" si="1"/>
        <v>0</v>
      </c>
      <c r="H83" s="13">
        <f t="shared" si="2"/>
        <v>0</v>
      </c>
      <c r="I83" s="13">
        <f t="shared" si="3"/>
        <v>0</v>
      </c>
    </row>
    <row r="84" spans="1:9" ht="25.5">
      <c r="A84" s="35">
        <f t="shared" si="90"/>
        <v>66</v>
      </c>
      <c r="B84" s="84"/>
      <c r="C84" s="12" t="s">
        <v>99</v>
      </c>
      <c r="D84" s="44"/>
      <c r="E84" s="46"/>
      <c r="F84" s="13">
        <f t="shared" si="0"/>
        <v>0</v>
      </c>
      <c r="G84" s="13">
        <f t="shared" si="1"/>
        <v>0</v>
      </c>
      <c r="H84" s="13">
        <f t="shared" si="2"/>
        <v>0</v>
      </c>
      <c r="I84" s="13">
        <f t="shared" si="3"/>
        <v>0</v>
      </c>
    </row>
    <row r="85" spans="1:9" ht="25.5">
      <c r="A85" s="35">
        <f t="shared" si="90"/>
        <v>67</v>
      </c>
      <c r="B85" s="84"/>
      <c r="C85" s="16" t="s">
        <v>100</v>
      </c>
      <c r="D85" s="44"/>
      <c r="E85" s="46"/>
      <c r="F85" s="13">
        <f t="shared" si="0"/>
        <v>0</v>
      </c>
      <c r="G85" s="13">
        <f t="shared" si="1"/>
        <v>0</v>
      </c>
      <c r="H85" s="13">
        <f t="shared" si="2"/>
        <v>0</v>
      </c>
      <c r="I85" s="13">
        <f t="shared" si="3"/>
        <v>0</v>
      </c>
    </row>
    <row r="86" spans="1:9" ht="25.5">
      <c r="A86" s="35">
        <f t="shared" si="90"/>
        <v>68</v>
      </c>
      <c r="B86" s="84"/>
      <c r="C86" s="16" t="s">
        <v>101</v>
      </c>
      <c r="D86" s="44"/>
      <c r="E86" s="46"/>
      <c r="F86" s="13">
        <f t="shared" si="0"/>
        <v>0</v>
      </c>
      <c r="G86" s="13">
        <f t="shared" si="1"/>
        <v>0</v>
      </c>
      <c r="H86" s="13">
        <f t="shared" si="2"/>
        <v>0</v>
      </c>
      <c r="I86" s="13">
        <f t="shared" si="3"/>
        <v>0</v>
      </c>
    </row>
    <row r="87" spans="1:9" ht="18.75">
      <c r="A87" s="35">
        <f t="shared" si="90"/>
        <v>69</v>
      </c>
      <c r="B87" s="84"/>
      <c r="C87" s="16" t="s">
        <v>102</v>
      </c>
      <c r="D87" s="44"/>
      <c r="E87" s="46"/>
      <c r="F87" s="13">
        <f t="shared" si="0"/>
        <v>0</v>
      </c>
      <c r="G87" s="13">
        <f t="shared" si="1"/>
        <v>0</v>
      </c>
      <c r="H87" s="13">
        <f t="shared" si="2"/>
        <v>0</v>
      </c>
      <c r="I87" s="13">
        <f t="shared" si="3"/>
        <v>0</v>
      </c>
    </row>
    <row r="88" spans="1:9" ht="25.5">
      <c r="A88" s="35">
        <f t="shared" si="90"/>
        <v>70</v>
      </c>
      <c r="B88" s="84"/>
      <c r="C88" s="16" t="s">
        <v>103</v>
      </c>
      <c r="D88" s="44"/>
      <c r="E88" s="46"/>
      <c r="F88" s="13">
        <f t="shared" si="0"/>
        <v>0</v>
      </c>
      <c r="G88" s="13">
        <f t="shared" si="1"/>
        <v>0</v>
      </c>
      <c r="H88" s="13">
        <f t="shared" si="2"/>
        <v>0</v>
      </c>
      <c r="I88" s="13">
        <f t="shared" si="3"/>
        <v>0</v>
      </c>
    </row>
    <row r="89" spans="1:9" ht="38.25">
      <c r="A89" s="35">
        <f t="shared" si="90"/>
        <v>71</v>
      </c>
      <c r="B89" s="84"/>
      <c r="C89" s="16" t="s">
        <v>104</v>
      </c>
      <c r="D89" s="44"/>
      <c r="E89" s="46"/>
      <c r="F89" s="13">
        <f t="shared" si="0"/>
        <v>0</v>
      </c>
      <c r="G89" s="13">
        <f t="shared" si="1"/>
        <v>0</v>
      </c>
      <c r="H89" s="13">
        <f t="shared" si="2"/>
        <v>0</v>
      </c>
      <c r="I89" s="13">
        <f t="shared" si="3"/>
        <v>0</v>
      </c>
    </row>
    <row r="90" spans="1:9" ht="25.5">
      <c r="A90" s="35">
        <f>A89+1</f>
        <v>72</v>
      </c>
      <c r="B90" s="85"/>
      <c r="C90" s="16" t="s">
        <v>105</v>
      </c>
      <c r="D90" s="44"/>
      <c r="E90" s="47"/>
      <c r="F90" s="13">
        <f aca="true" t="shared" si="91" ref="F90">+IF(D90="R",1,0)</f>
        <v>0</v>
      </c>
      <c r="G90" s="13">
        <f aca="true" t="shared" si="92" ref="G90">+IF(D90="O",1,0)</f>
        <v>0</v>
      </c>
      <c r="H90" s="13">
        <f aca="true" t="shared" si="93" ref="H90">+IF(D90="Y",1,0)</f>
        <v>0</v>
      </c>
      <c r="I90" s="13">
        <f aca="true" t="shared" si="94" ref="I90">+IF(D90="G",1,0)</f>
        <v>0</v>
      </c>
    </row>
    <row r="91" spans="1:9" ht="61.5" customHeight="1">
      <c r="A91" s="37"/>
      <c r="B91" s="6" t="s">
        <v>106</v>
      </c>
      <c r="C91" s="62"/>
      <c r="D91" s="63"/>
      <c r="E91" s="64"/>
      <c r="F91" s="13"/>
      <c r="G91" s="13"/>
      <c r="H91" s="13"/>
      <c r="I91" s="13"/>
    </row>
    <row r="92" spans="1:9" ht="24.75" customHeight="1">
      <c r="A92" s="35">
        <f>A90+1</f>
        <v>73</v>
      </c>
      <c r="B92" s="83" t="s">
        <v>107</v>
      </c>
      <c r="C92" s="24" t="s">
        <v>108</v>
      </c>
      <c r="D92" s="50"/>
      <c r="E92" s="46"/>
      <c r="F92" s="13">
        <f aca="true" t="shared" si="95" ref="F92:F104">+IF(D92="R",1,0)</f>
        <v>0</v>
      </c>
      <c r="G92" s="13">
        <f aca="true" t="shared" si="96" ref="G92:G104">+IF(D92="O",1,0)</f>
        <v>0</v>
      </c>
      <c r="H92" s="13">
        <f aca="true" t="shared" si="97" ref="H92:H104">+IF(D92="Y",1,0)</f>
        <v>0</v>
      </c>
      <c r="I92" s="13">
        <f aca="true" t="shared" si="98" ref="I92:I104">+IF(D92="G",1,0)</f>
        <v>0</v>
      </c>
    </row>
    <row r="93" spans="1:9" ht="24.75" customHeight="1">
      <c r="A93" s="35">
        <f>A92+1</f>
        <v>74</v>
      </c>
      <c r="B93" s="84"/>
      <c r="C93" s="26" t="s">
        <v>109</v>
      </c>
      <c r="D93" s="50"/>
      <c r="E93" s="46"/>
      <c r="F93" s="13">
        <f t="shared" si="95"/>
        <v>0</v>
      </c>
      <c r="G93" s="13">
        <f t="shared" si="96"/>
        <v>0</v>
      </c>
      <c r="H93" s="13">
        <f t="shared" si="97"/>
        <v>0</v>
      </c>
      <c r="I93" s="13">
        <f t="shared" si="98"/>
        <v>0</v>
      </c>
    </row>
    <row r="94" spans="1:9" ht="22.5" customHeight="1">
      <c r="A94" s="35">
        <f aca="true" t="shared" si="99" ref="A94:A104">A93+1</f>
        <v>75</v>
      </c>
      <c r="B94" s="84"/>
      <c r="C94" s="26" t="s">
        <v>110</v>
      </c>
      <c r="D94" s="50"/>
      <c r="E94" s="51"/>
      <c r="F94" s="13">
        <f aca="true" t="shared" si="100" ref="F94">+IF(D94="R",1,0)</f>
        <v>0</v>
      </c>
      <c r="G94" s="13">
        <f aca="true" t="shared" si="101" ref="G94">+IF(D94="O",1,0)</f>
        <v>0</v>
      </c>
      <c r="H94" s="13">
        <f aca="true" t="shared" si="102" ref="H94">+IF(D94="Y",1,0)</f>
        <v>0</v>
      </c>
      <c r="I94" s="13">
        <f aca="true" t="shared" si="103" ref="I94">+IF(D94="G",1,0)</f>
        <v>0</v>
      </c>
    </row>
    <row r="95" spans="1:9" ht="30" customHeight="1">
      <c r="A95" s="35">
        <f t="shared" si="99"/>
        <v>76</v>
      </c>
      <c r="B95" s="84"/>
      <c r="C95" s="42" t="s">
        <v>111</v>
      </c>
      <c r="D95" s="50"/>
      <c r="E95" s="46"/>
      <c r="F95" s="13">
        <f t="shared" si="95"/>
        <v>0</v>
      </c>
      <c r="G95" s="13">
        <f t="shared" si="96"/>
        <v>0</v>
      </c>
      <c r="H95" s="13">
        <f t="shared" si="97"/>
        <v>0</v>
      </c>
      <c r="I95" s="13">
        <f t="shared" si="98"/>
        <v>0</v>
      </c>
    </row>
    <row r="96" spans="1:9" ht="21" customHeight="1">
      <c r="A96" s="35">
        <f t="shared" si="99"/>
        <v>77</v>
      </c>
      <c r="B96" s="84"/>
      <c r="C96" s="24" t="s">
        <v>112</v>
      </c>
      <c r="D96" s="50"/>
      <c r="E96" s="46"/>
      <c r="F96" s="13">
        <f t="shared" si="95"/>
        <v>0</v>
      </c>
      <c r="G96" s="13">
        <f t="shared" si="96"/>
        <v>0</v>
      </c>
      <c r="H96" s="13">
        <f t="shared" si="97"/>
        <v>0</v>
      </c>
      <c r="I96" s="13">
        <f t="shared" si="98"/>
        <v>0</v>
      </c>
    </row>
    <row r="97" spans="1:9" ht="18.75" customHeight="1">
      <c r="A97" s="35">
        <f t="shared" si="99"/>
        <v>78</v>
      </c>
      <c r="B97" s="84"/>
      <c r="C97" s="24" t="s">
        <v>113</v>
      </c>
      <c r="D97" s="50"/>
      <c r="E97" s="46"/>
      <c r="F97" s="13">
        <f aca="true" t="shared" si="104" ref="F97">+IF(D97="R",1,0)</f>
        <v>0</v>
      </c>
      <c r="G97" s="13">
        <f aca="true" t="shared" si="105" ref="G97">+IF(D97="O",1,0)</f>
        <v>0</v>
      </c>
      <c r="H97" s="13">
        <f aca="true" t="shared" si="106" ref="H97">+IF(D97="Y",1,0)</f>
        <v>0</v>
      </c>
      <c r="I97" s="13">
        <f aca="true" t="shared" si="107" ref="I97">+IF(D97="G",1,0)</f>
        <v>0</v>
      </c>
    </row>
    <row r="98" spans="1:9" ht="18.75" customHeight="1">
      <c r="A98" s="35">
        <f t="shared" si="99"/>
        <v>79</v>
      </c>
      <c r="B98" s="84"/>
      <c r="C98" s="24" t="s">
        <v>114</v>
      </c>
      <c r="D98" s="50"/>
      <c r="E98" s="46"/>
      <c r="F98" s="13">
        <f t="shared" si="95"/>
        <v>0</v>
      </c>
      <c r="G98" s="13">
        <f t="shared" si="96"/>
        <v>0</v>
      </c>
      <c r="H98" s="13">
        <f t="shared" si="97"/>
        <v>0</v>
      </c>
      <c r="I98" s="13">
        <f t="shared" si="98"/>
        <v>0</v>
      </c>
    </row>
    <row r="99" spans="1:9" ht="19.5" customHeight="1">
      <c r="A99" s="35">
        <f t="shared" si="99"/>
        <v>80</v>
      </c>
      <c r="B99" s="84"/>
      <c r="C99" s="24" t="s">
        <v>115</v>
      </c>
      <c r="D99" s="50"/>
      <c r="E99" s="46"/>
      <c r="F99" s="13">
        <f t="shared" si="95"/>
        <v>0</v>
      </c>
      <c r="G99" s="13">
        <f t="shared" si="96"/>
        <v>0</v>
      </c>
      <c r="H99" s="13">
        <f t="shared" si="97"/>
        <v>0</v>
      </c>
      <c r="I99" s="13">
        <f t="shared" si="98"/>
        <v>0</v>
      </c>
    </row>
    <row r="100" spans="1:9" ht="18.75" customHeight="1" hidden="1">
      <c r="A100" s="35">
        <f t="shared" si="99"/>
        <v>81</v>
      </c>
      <c r="B100" s="84"/>
      <c r="D100" s="50"/>
      <c r="E100" s="46"/>
      <c r="F100" s="13"/>
      <c r="G100" s="13"/>
      <c r="H100" s="13"/>
      <c r="I100" s="13"/>
    </row>
    <row r="101" spans="1:9" ht="17.25" customHeight="1">
      <c r="A101" s="35">
        <f t="shared" si="99"/>
        <v>82</v>
      </c>
      <c r="B101" s="84"/>
      <c r="C101" s="26" t="s">
        <v>116</v>
      </c>
      <c r="D101" s="50"/>
      <c r="E101" s="46"/>
      <c r="F101" s="13">
        <f t="shared" si="95"/>
        <v>0</v>
      </c>
      <c r="G101" s="13">
        <f t="shared" si="96"/>
        <v>0</v>
      </c>
      <c r="H101" s="13">
        <f t="shared" si="97"/>
        <v>0</v>
      </c>
      <c r="I101" s="13">
        <f t="shared" si="98"/>
        <v>0</v>
      </c>
    </row>
    <row r="102" spans="1:9" ht="27" customHeight="1">
      <c r="A102" s="35">
        <f t="shared" si="99"/>
        <v>83</v>
      </c>
      <c r="B102" s="84"/>
      <c r="C102" s="27" t="s">
        <v>117</v>
      </c>
      <c r="D102" s="50"/>
      <c r="E102" s="46"/>
      <c r="F102" s="13">
        <f t="shared" si="95"/>
        <v>0</v>
      </c>
      <c r="G102" s="13">
        <f t="shared" si="96"/>
        <v>0</v>
      </c>
      <c r="H102" s="13">
        <f t="shared" si="97"/>
        <v>0</v>
      </c>
      <c r="I102" s="13">
        <f t="shared" si="98"/>
        <v>0</v>
      </c>
    </row>
    <row r="103" spans="1:9" ht="19.5" customHeight="1">
      <c r="A103" s="35">
        <f t="shared" si="99"/>
        <v>84</v>
      </c>
      <c r="B103" s="84"/>
      <c r="C103" s="24" t="s">
        <v>118</v>
      </c>
      <c r="D103" s="50"/>
      <c r="E103" s="46"/>
      <c r="F103" s="13">
        <f t="shared" si="95"/>
        <v>0</v>
      </c>
      <c r="G103" s="13">
        <f t="shared" si="96"/>
        <v>0</v>
      </c>
      <c r="H103" s="13">
        <f t="shared" si="97"/>
        <v>0</v>
      </c>
      <c r="I103" s="13">
        <f t="shared" si="98"/>
        <v>0</v>
      </c>
    </row>
    <row r="104" spans="1:9" ht="20.25" customHeight="1">
      <c r="A104" s="35">
        <f t="shared" si="99"/>
        <v>85</v>
      </c>
      <c r="B104" s="84"/>
      <c r="C104" s="24" t="s">
        <v>119</v>
      </c>
      <c r="D104" s="50"/>
      <c r="E104" s="46"/>
      <c r="F104" s="13">
        <f t="shared" si="95"/>
        <v>0</v>
      </c>
      <c r="G104" s="13">
        <f t="shared" si="96"/>
        <v>0</v>
      </c>
      <c r="H104" s="13">
        <f t="shared" si="97"/>
        <v>0</v>
      </c>
      <c r="I104" s="13">
        <f t="shared" si="98"/>
        <v>0</v>
      </c>
    </row>
    <row r="105" spans="1:5" ht="72.75" customHeight="1">
      <c r="A105" s="14"/>
      <c r="B105" s="6" t="s">
        <v>120</v>
      </c>
      <c r="C105" s="62"/>
      <c r="D105" s="63"/>
      <c r="E105" s="64"/>
    </row>
    <row r="106" ht="15" hidden="1"/>
  </sheetData>
  <mergeCells count="27">
    <mergeCell ref="B92:B104"/>
    <mergeCell ref="B76:B90"/>
    <mergeCell ref="B69:B74"/>
    <mergeCell ref="B41:B42"/>
    <mergeCell ref="C105:E105"/>
    <mergeCell ref="A1:E1"/>
    <mergeCell ref="C91:E91"/>
    <mergeCell ref="C75:E75"/>
    <mergeCell ref="C55:E55"/>
    <mergeCell ref="C43:E43"/>
    <mergeCell ref="C23:E23"/>
    <mergeCell ref="E2:E7"/>
    <mergeCell ref="A5:B5"/>
    <mergeCell ref="A6:B6"/>
    <mergeCell ref="B9:B12"/>
    <mergeCell ref="B44:B54"/>
    <mergeCell ref="B56:B65"/>
    <mergeCell ref="A2:C2"/>
    <mergeCell ref="A3:B3"/>
    <mergeCell ref="A4:B4"/>
    <mergeCell ref="C68:E68"/>
    <mergeCell ref="B24:B33"/>
    <mergeCell ref="A7:B7"/>
    <mergeCell ref="B14:B22"/>
    <mergeCell ref="C37:E37"/>
    <mergeCell ref="C40:E40"/>
    <mergeCell ref="C13:E13"/>
  </mergeCells>
  <conditionalFormatting sqref="D6">
    <cfRule type="cellIs" priority="3" dxfId="0" operator="greaterThan" stopIfTrue="1">
      <formula>0</formula>
    </cfRule>
  </conditionalFormatting>
  <conditionalFormatting sqref="D4">
    <cfRule type="cellIs" priority="2" dxfId="0" operator="greaterThan" stopIfTrue="1">
      <formula>5</formula>
    </cfRule>
  </conditionalFormatting>
  <conditionalFormatting sqref="D5">
    <cfRule type="cellIs" priority="1" dxfId="0" operator="greaterThan" stopIfTrue="1">
      <formula>0</formula>
    </cfRule>
  </conditionalFormatting>
  <printOptions/>
  <pageMargins left="0.3937007874015748" right="0.2362204724409449" top="0.7480314960629921" bottom="0.7480314960629921" header="0.31496062992125984" footer="0.31496062992125984"/>
  <pageSetup fitToHeight="7" fitToWidth="1" horizontalDpi="600" verticalDpi="600" orientation="landscape" paperSize="9" scale="92" r:id="rId2"/>
  <headerFooter>
    <oddFooter>&amp;C&amp;8&amp;"-,Bold Italic"&amp;K4F81BDEurópai útmutató – Szalmonella-ellenőrzőlista 1.0 verzió, 2014. november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Brattinga</dc:creator>
  <cp:keywords/>
  <dc:description/>
  <cp:lastModifiedBy>BONTEA Aurel (DGT)</cp:lastModifiedBy>
  <cp:lastPrinted>2014-02-04T14:06:12Z</cp:lastPrinted>
  <dcterms:created xsi:type="dcterms:W3CDTF">2013-05-17T13:03:40Z</dcterms:created>
  <dcterms:modified xsi:type="dcterms:W3CDTF">2015-02-10T07:35:27Z</dcterms:modified>
  <cp:category/>
  <cp:version/>
  <cp:contentType/>
  <cp:contentStatus/>
</cp:coreProperties>
</file>