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defaultThemeVersion="124226"/>
  <bookViews>
    <workbookView xWindow="120" yWindow="180" windowWidth="19110" windowHeight="11505" activeTab="0"/>
  </bookViews>
  <sheets>
    <sheet name="Κατάλογος ελέγχου για σαλμονέλα" sheetId="1" r:id="rId1"/>
  </sheets>
  <definedNames>
    <definedName name="_xlnm.Print_Area" localSheetId="0">'Κατάλογος ελέγχου για σαλμονέλα'!$A$1:$E$105</definedName>
  </definedNames>
  <calcPr calcId="145621"/>
</workbook>
</file>

<file path=xl/sharedStrings.xml><?xml version="1.0" encoding="utf-8"?>
<sst xmlns="http://schemas.openxmlformats.org/spreadsheetml/2006/main" count="125" uniqueCount="125">
  <si>
    <r>
      <rPr>
        <b/>
        <sz val="9"/>
        <rFont val="Calibri"/>
        <family val="2"/>
      </rPr>
      <t>Ήσσονος σημασίας</t>
    </r>
    <r>
      <rPr>
        <sz val="9"/>
        <color theme="1"/>
        <rFont val="Calibri"/>
        <family val="2"/>
      </rPr>
      <t xml:space="preserve">- μερική μη εφαρμογή απαίτησης σχετικά με τη σαλμονέλα ή ανεπαρκής απόδειξη εφαρμογής
</t>
    </r>
    <r>
      <rPr>
        <b/>
        <sz val="9"/>
        <color theme="1"/>
        <rFont val="Calibri"/>
        <family val="2"/>
      </rPr>
      <t>Σημαντική</t>
    </r>
    <r>
      <rPr>
        <b/>
        <sz val="9"/>
        <color theme="1"/>
        <rFont val="Calibri"/>
        <family val="2"/>
      </rPr>
      <t>-</t>
    </r>
    <r>
      <rPr>
        <sz val="9"/>
        <color theme="1"/>
        <rFont val="Calibri"/>
        <family val="2"/>
      </rPr>
      <t xml:space="preserve"> Μη εφαρμογή απαίτησης σχετικής με τη σαλμονέλα ή αστοχία που ενδέχεται να συνεπάγεται μη ασφαλείς ζωοτροφές. Ήσσονος σημασίας μη συμμόρφωση που διαπιστώθηκε σε προηγούμενο έλεγχο και δεν έχει αντιμετωπιστεί. 
</t>
    </r>
    <r>
      <rPr>
        <b/>
        <sz val="9"/>
        <color theme="1"/>
        <rFont val="Calibri"/>
        <family val="2"/>
      </rPr>
      <t>Κρίσιμης σημασίας-</t>
    </r>
    <r>
      <rPr>
        <sz val="9"/>
        <color theme="1"/>
        <rFont val="Calibri"/>
        <family val="2"/>
      </rPr>
      <t xml:space="preserve"> παραβίαση κανονιστικής διάταξης ή μη συμμόρφωση με τους κανόνες ασφάλειας για τις ζωοτροφές που συνεπάγεται μη ασφαλείς ζωοτροφές  </t>
    </r>
  </si>
  <si>
    <r>
      <rPr>
        <sz val="9"/>
        <color theme="1"/>
        <rFont val="Calibri"/>
        <family val="2"/>
      </rPr>
      <t>Επιχείρηση:</t>
    </r>
  </si>
  <si>
    <r>
      <rPr>
        <b/>
        <sz val="12"/>
        <rFont val="Calibri"/>
        <family val="2"/>
      </rPr>
      <t>Συνολική βαθμολογία % (100 % κατ’ ανώτατο όριο)</t>
    </r>
  </si>
  <si>
    <r>
      <rPr>
        <sz val="9"/>
        <color theme="1"/>
        <rFont val="Calibri"/>
        <family val="2"/>
      </rPr>
      <t>Διεύθυνση:</t>
    </r>
  </si>
  <si>
    <r>
      <rPr>
        <b/>
        <sz val="12"/>
        <rFont val="Calibri"/>
        <family val="2"/>
      </rPr>
      <t>Ήσσονος σημασίας (αριθμός) = Y</t>
    </r>
  </si>
  <si>
    <r>
      <rPr>
        <sz val="9"/>
        <color theme="1"/>
        <rFont val="Calibri"/>
        <family val="2"/>
      </rPr>
      <t>Ημερομηνία:</t>
    </r>
  </si>
  <si>
    <r>
      <rPr>
        <b/>
        <sz val="12"/>
        <rFont val="Calibri"/>
        <family val="2"/>
      </rPr>
      <t>Μεγάλης σημασίας (αριθμός) = O</t>
    </r>
  </si>
  <si>
    <r>
      <rPr>
        <sz val="9"/>
        <color theme="1"/>
        <rFont val="Calibri"/>
        <family val="2"/>
      </rPr>
      <t>Ελεγκτής:</t>
    </r>
  </si>
  <si>
    <r>
      <rPr>
        <b/>
        <sz val="12"/>
        <rFont val="Calibri"/>
        <family val="2"/>
      </rPr>
      <t>Κρίσιμης σημασίας (αριθμός) = R</t>
    </r>
  </si>
  <si>
    <r>
      <rPr>
        <b/>
        <sz val="12"/>
        <rFont val="Calibri"/>
        <family val="2"/>
      </rPr>
      <t>Συμμόρφωση (αριθμός) = G</t>
    </r>
  </si>
  <si>
    <r>
      <rPr>
        <sz val="11"/>
        <color theme="0"/>
        <rFont val="Calibri"/>
        <family val="2"/>
      </rPr>
      <t>Ερωτήσεις</t>
    </r>
  </si>
  <si>
    <r>
      <rPr>
        <b/>
        <sz val="11"/>
        <color theme="0"/>
        <rFont val="Calibri"/>
        <family val="2"/>
      </rPr>
      <t>Βαθμολογία</t>
    </r>
  </si>
  <si>
    <r>
      <rPr>
        <sz val="11"/>
        <color theme="0"/>
        <rFont val="Calibri"/>
        <family val="2"/>
      </rPr>
      <t>Παρατηρήσεις</t>
    </r>
  </si>
  <si>
    <r>
      <rPr>
        <b/>
        <sz val="11"/>
        <color theme="1"/>
        <rFont val="Calibri"/>
        <family val="2"/>
      </rPr>
      <t>1. Διοίκηση</t>
    </r>
  </si>
  <si>
    <r>
      <rPr>
        <sz val="10"/>
        <rFont val="Calibri"/>
        <family val="2"/>
      </rPr>
      <t>Τα αποτελέσματα για τη σαλμονέλα και η μείωση εντάσσονται στο πλαίσιο της ετήσιας επανεξέτασης από τη διοίκηση;</t>
    </r>
  </si>
  <si>
    <r>
      <rPr>
        <sz val="10"/>
        <rFont val="Calibri"/>
        <family val="2"/>
      </rPr>
      <t>Υπάρχει ένα γραπτό σχέδιο δράσης σε περίπτωση κρούσματος σαλμονέλας;</t>
    </r>
  </si>
  <si>
    <r>
      <rPr>
        <b/>
        <sz val="11"/>
        <color theme="1"/>
        <rFont val="Calibri"/>
        <family val="2"/>
      </rPr>
      <t>Διαπιστώσεις</t>
    </r>
  </si>
  <si>
    <r>
      <rPr>
        <b/>
        <sz val="11"/>
        <rFont val="Calibri"/>
        <family val="2"/>
      </rPr>
      <t>2. Κατάρτιση</t>
    </r>
  </si>
  <si>
    <r>
      <rPr>
        <sz val="10"/>
        <rFont val="Calibri"/>
        <family val="2"/>
      </rPr>
      <t>Το προσωπικό είναι εκπαιδευμένο σχετικά με τα διορθωτικά μέτρα και τις διαδικασίες σε περίπτωση που η διαδικασία τεθεί εκτός ελέγχου;</t>
    </r>
  </si>
  <si>
    <r>
      <rPr>
        <sz val="10"/>
        <rFont val="Calibri"/>
        <family val="2"/>
      </rPr>
      <t>Το αρμόδιο προσωπικό έχει εκπαιδευτεί στη δειγματοληψία;</t>
    </r>
  </si>
  <si>
    <r>
      <rPr>
        <sz val="10"/>
        <rFont val="Calibri"/>
        <family val="2"/>
      </rPr>
      <t>Το αρμόδιο προσωπικό έχει εκπαιδευτεί στις μεθόδους καθαρισμού και απολύμανσης των εγκαταστάσεων και του εξοπλισμού;</t>
    </r>
  </si>
  <si>
    <r>
      <rPr>
        <sz val="10"/>
        <rFont val="Calibri"/>
        <family val="2"/>
      </rPr>
      <t>Οι εξωτερικοί ανάδοχοι για τη συντήρηση γνωρίζουν καλά τις απαιτούμενες ορθές πρακτικές υγιεινής;</t>
    </r>
  </si>
  <si>
    <r>
      <rPr>
        <sz val="10"/>
        <rFont val="Calibri"/>
        <family val="2"/>
      </rPr>
      <t>Δοκιμάζεται η αποτελεσματικότητα της κατάρτισης;</t>
    </r>
  </si>
  <si>
    <r>
      <rPr>
        <b/>
        <sz val="11"/>
        <color theme="1"/>
        <rFont val="Calibri"/>
        <family val="2"/>
      </rPr>
      <t>Διαπιστώσεις</t>
    </r>
  </si>
  <si>
    <r>
      <rPr>
        <b/>
        <sz val="11"/>
        <color theme="1"/>
        <rFont val="Calibri"/>
        <family val="2"/>
      </rPr>
      <t>3. Εγκαταστάσεις</t>
    </r>
  </si>
  <si>
    <r>
      <rPr>
        <sz val="10"/>
        <rFont val="Calibri"/>
        <family val="2"/>
      </rPr>
      <t>Οι τοίχοι και οι οροφές έχουν απαλλαγεί από τη συμπύκνωση;</t>
    </r>
  </si>
  <si>
    <r>
      <rPr>
        <sz val="10"/>
        <rFont val="Calibri"/>
        <family val="2"/>
      </rPr>
      <t xml:space="preserve">Η αναρρόφηση των ιμάντων μεταφοράς αλεύρων λειτουργεί σωστά για την αποφυγή συμπύκνωσης υδρατμών; </t>
    </r>
  </si>
  <si>
    <r>
      <rPr>
        <sz val="10"/>
        <rFont val="Calibri"/>
        <family val="2"/>
      </rPr>
      <t>Ο χώρος φόρτωσης είναι κλειστός όταν δεν χρησιμοποιείται;</t>
    </r>
  </si>
  <si>
    <r>
      <rPr>
        <b/>
        <sz val="11"/>
        <color theme="1"/>
        <rFont val="Calibri"/>
        <family val="2"/>
      </rPr>
      <t>Διαπιστώσεις</t>
    </r>
  </si>
  <si>
    <r>
      <rPr>
        <b/>
        <sz val="11"/>
        <color theme="1"/>
        <rFont val="Calibri"/>
        <family val="2"/>
      </rPr>
      <t>4. Kαταπολέμηση επιβλαβών οργανισμών</t>
    </r>
  </si>
  <si>
    <r>
      <rPr>
        <sz val="10"/>
        <rFont val="Calibri"/>
        <family val="2"/>
      </rPr>
      <t xml:space="preserve">Έχει καταρτιστεί πρόγραμμα καταπολέμησης επιβλαβών οργανισμών; </t>
    </r>
  </si>
  <si>
    <r>
      <rPr>
        <b/>
        <sz val="11"/>
        <color theme="1"/>
        <rFont val="Calibri"/>
        <family val="2"/>
      </rPr>
      <t>Διαπιστώσεις</t>
    </r>
  </si>
  <si>
    <r>
      <rPr>
        <b/>
        <sz val="11"/>
        <color theme="1"/>
        <rFont val="Calibri"/>
        <family val="2"/>
      </rPr>
      <t>5. Συντήρηση</t>
    </r>
  </si>
  <si>
    <r>
      <rPr>
        <b/>
        <sz val="11"/>
        <color theme="1"/>
        <rFont val="Calibri"/>
        <family val="2"/>
      </rPr>
      <t>Διαπιστώσεις</t>
    </r>
  </si>
  <si>
    <r>
      <rPr>
        <b/>
        <sz val="11"/>
        <color theme="1"/>
        <rFont val="Calibri"/>
        <family val="2"/>
      </rPr>
      <t>6. Εξοπλισμός</t>
    </r>
  </si>
  <si>
    <r>
      <rPr>
        <sz val="10"/>
        <rFont val="Calibri"/>
        <family val="2"/>
      </rPr>
      <t>Ο εξοπλισμός έχει σχεδιαστεί και τοποθετηθεί κατάλληλα για τον καθαρισμό;</t>
    </r>
  </si>
  <si>
    <r>
      <rPr>
        <sz val="10"/>
        <rFont val="Calibri"/>
        <family val="2"/>
      </rPr>
      <t xml:space="preserve">Το σύστημα ελέγχεται σε σημεία συμπύκνωσης; </t>
    </r>
  </si>
  <si>
    <r>
      <rPr>
        <sz val="10"/>
        <rFont val="Calibri"/>
        <family val="2"/>
      </rPr>
      <t>Προσδιορίζονται σαφώς όλα τα πιθανά σημεία συμπύκνωσης;</t>
    </r>
  </si>
  <si>
    <r>
      <rPr>
        <sz val="10"/>
        <rFont val="Calibri"/>
        <family val="2"/>
      </rPr>
      <t xml:space="preserve">Η γραμμή επεξεργασίας διαθέτει καλή μόνωση, εφόσον αυτό είναι απαραίτητο; </t>
    </r>
  </si>
  <si>
    <r>
      <rPr>
        <sz val="10"/>
        <rFont val="Calibri"/>
        <family val="2"/>
      </rPr>
      <t>Εντοπίζονται εν δυνάμει ψυχρές γέφυρες και αποκτούν καλή μόνωση;</t>
    </r>
  </si>
  <si>
    <r>
      <rPr>
        <sz val="10"/>
        <rFont val="Calibri"/>
        <family val="2"/>
      </rPr>
      <t>Τα φίλτρα είναι κατάλληλα και καθαρίζονται τακτικά;</t>
    </r>
  </si>
  <si>
    <r>
      <rPr>
        <sz val="10"/>
        <rFont val="Calibri"/>
        <family val="2"/>
      </rPr>
      <t>Ο εξοπλισμός δοσολογίας για το απολυμαντικό και το νερό είναι κατάλληλος για τον σκοπό αυτό και βαθμονομείται;</t>
    </r>
  </si>
  <si>
    <r>
      <rPr>
        <b/>
        <sz val="11"/>
        <color theme="1"/>
        <rFont val="Calibri"/>
        <family val="2"/>
      </rPr>
      <t>Διαπιστώσεις</t>
    </r>
  </si>
  <si>
    <r>
      <rPr>
        <b/>
        <sz val="11"/>
        <color theme="1"/>
        <rFont val="Calibri"/>
        <family val="2"/>
      </rPr>
      <t>7. Διαδικασία</t>
    </r>
  </si>
  <si>
    <r>
      <rPr>
        <sz val="10"/>
        <rFont val="Calibri"/>
        <family val="2"/>
      </rPr>
      <t>Γίνεται</t>
    </r>
    <r>
      <rPr>
        <sz val="10"/>
        <rFont val="Calibri"/>
        <family val="2"/>
      </rPr>
      <t xml:space="preserve"> συνεχής </t>
    </r>
    <r>
      <rPr>
        <sz val="10"/>
        <color theme="1"/>
        <rFont val="Calibri"/>
        <family val="2"/>
      </rPr>
      <t xml:space="preserve">ή τακτικός έλεγχος του ποσοστού υγρασίας των αλεύρων και υπάρχει σχετική τεκμηρίωση; </t>
    </r>
  </si>
  <si>
    <r>
      <rPr>
        <sz val="10"/>
        <rFont val="Calibri"/>
        <family val="2"/>
      </rPr>
      <t xml:space="preserve">Σε περίπτωση χημικής επεξεργασίας, παρακολουθείται και τεκμηριώνεται η χρήση  χημικών ουσιών;
</t>
    </r>
  </si>
  <si>
    <r>
      <rPr>
        <b/>
        <sz val="11"/>
        <color theme="1"/>
        <rFont val="Calibri"/>
        <family val="2"/>
      </rPr>
      <t>Διαπιστώσεις</t>
    </r>
  </si>
  <si>
    <r>
      <rPr>
        <b/>
        <sz val="11"/>
        <rFont val="Calibri"/>
        <family val="2"/>
      </rPr>
      <t>8. Καθαρισμός και 
απολύμανση</t>
    </r>
  </si>
  <si>
    <r>
      <rPr>
        <sz val="10"/>
        <rFont val="Calibri"/>
        <family val="2"/>
      </rPr>
      <t>Ο εξοπλισμός καθαρίζεται σε τακτά χρονικά διαστήματα, συμπεριλαμβανομένων των ιμάντων μεταφοράς, των ανελκυστήρων και των δοχείων αποθήκευσης, για την αναρρόφηση;</t>
    </r>
  </si>
  <si>
    <r>
      <rPr>
        <sz val="10"/>
        <rFont val="Calibri"/>
        <family val="2"/>
      </rPr>
      <t>Έχουν οριστεί οι μέθοδοι υγρού ή στεγνού καθαρισμού για το περιβάλλον και τη γραμμή παραγωγής;</t>
    </r>
  </si>
  <si>
    <r>
      <rPr>
        <sz val="10"/>
        <rFont val="Calibri"/>
        <family val="2"/>
      </rPr>
      <t>Έχουν οριστεί οι μέθοδοι απολύμανσης για το περιβάλλον και τη γραμμή παραγωγής;</t>
    </r>
  </si>
  <si>
    <r>
      <rPr>
        <sz val="10"/>
        <rFont val="Calibri"/>
        <family val="2"/>
      </rPr>
      <t>Τα υλικά καθαρισμού και απολύμανσης είναι κατάλληλα για το έργο αυτό και βρίσκονται σε καλή κατάσταση;</t>
    </r>
  </si>
  <si>
    <r>
      <rPr>
        <b/>
        <sz val="11"/>
        <color theme="1"/>
        <rFont val="Calibri"/>
        <family val="2"/>
      </rPr>
      <t>Διαπιστώσεις</t>
    </r>
  </si>
  <si>
    <r>
      <rPr>
        <b/>
        <sz val="11"/>
        <color theme="1"/>
        <rFont val="Calibri"/>
        <family val="2"/>
      </rPr>
      <t>9. Παρακολούθηση, δειγματοληψία και ανάλυση</t>
    </r>
  </si>
  <si>
    <r>
      <rPr>
        <sz val="10"/>
        <rFont val="Calibri"/>
        <family val="2"/>
      </rPr>
      <t>Έχετε λάβει δείγματα από τους συλλέκτες σκόνης (μετά την αποδιαλυτοποίηση-φρυγάνισμα), όπου χρειάζεται, για ανάλυση για σαλμονέλα;</t>
    </r>
  </si>
  <si>
    <r>
      <rPr>
        <sz val="10"/>
        <rFont val="Calibri"/>
        <family val="2"/>
      </rPr>
      <t>Προσδιορίζεται ο ορότυπος των δειγμάτων σε περίπτωση εμφάνισης κρούσματος;</t>
    </r>
  </si>
  <si>
    <r>
      <rPr>
        <sz val="10"/>
        <rFont val="Calibri"/>
        <family val="2"/>
      </rPr>
      <t>Τα δείγματα για το πρόγραμμα συλλογής δεδομένων Fediol αναλύονται σε εργαστήριο που χρησιμοποιεί τη μέθοδο ISO 6579 και είναι διαπιστευμένο για την ίδια μέθοδο;</t>
    </r>
  </si>
  <si>
    <r>
      <rPr>
        <sz val="10"/>
        <rFont val="Calibri"/>
        <family val="2"/>
      </rPr>
      <t>Τα δείγματα των 25 g για εσωτερική ανάλυση δοκιμάζονται χωρίς καθυστέρηση σύμφωνα με τη μέθοδο ISO 6579 ή άλλη ισοδύναμη;</t>
    </r>
  </si>
  <si>
    <r>
      <rPr>
        <sz val="10"/>
        <rFont val="Calibri"/>
        <family val="2"/>
      </rPr>
      <t>Εφαρμόζονται καθορισμένα διορθωτικά μέτρα κατά περίπτωση;</t>
    </r>
  </si>
  <si>
    <r>
      <rPr>
        <sz val="10"/>
        <rFont val="Calibri"/>
        <family val="2"/>
      </rPr>
      <t>Τα αρχεία της δειγματοληψίας και της ανάλυσης για τον έλεγχο της σαλμονέλας φυλάσσονται τουλάχιστον για πέντε έτη και παρέχουν πληροφορίες σχετικά με τα δείγματα που λαμβάνονται (ταυτοποίηση και ημερομηνία), τυχόν απομόνωση ή ορότυπος και διορθωτικά μέτρα που λαμβάνονται;</t>
    </r>
  </si>
  <si>
    <r>
      <rPr>
        <sz val="10"/>
        <rFont val="Calibri"/>
        <family val="2"/>
      </rPr>
      <t>Το σχέδιο παρακολούθησης για τη σαλμονέλα επανεξετάζεται τακτικά (κατάσταση της σαλμονέλας) και διατυπώνεται ο στόχος της βελτίωσης;</t>
    </r>
  </si>
  <si>
    <r>
      <rPr>
        <b/>
        <sz val="11"/>
        <color theme="1"/>
        <rFont val="Calibri"/>
        <family val="2"/>
      </rPr>
      <t>Διαπιστώσεις</t>
    </r>
  </si>
  <si>
    <r>
      <rPr>
        <b/>
        <sz val="11"/>
        <color theme="1"/>
        <rFont val="Calibri"/>
        <family val="2"/>
      </rPr>
      <t>10. Σε περίπτωση που το δείγμα είναι θετικό στη σαλμονέλα</t>
    </r>
  </si>
  <si>
    <r>
      <rPr>
        <sz val="10"/>
        <color theme="1"/>
        <rFont val="Calibri"/>
        <family val="2"/>
      </rPr>
      <t>Υπάρχουν γραπτές διαδικασίες που ορίζουν τι πρέπει να γίνει σε περίπτωση κρούσματος σαλμονέλας;</t>
    </r>
  </si>
  <si>
    <r>
      <rPr>
        <sz val="10"/>
        <color theme="1"/>
        <rFont val="Calibri"/>
        <family val="2"/>
      </rPr>
      <t xml:space="preserve">Σε περίπτωση κρούσματος με σημαντικό ορότυπο, ανακοινώνεται στον πελάτη;  </t>
    </r>
  </si>
  <si>
    <r>
      <rPr>
        <sz val="10"/>
        <color theme="1"/>
        <rFont val="Calibri"/>
        <family val="2"/>
      </rPr>
      <t>Σε περίπτωση κρούσματος, ανακοινώνεται στις αρχές;</t>
    </r>
  </si>
  <si>
    <r>
      <rPr>
        <sz val="10"/>
        <rFont val="Calibri"/>
        <family val="2"/>
      </rPr>
      <t>Η δειγματοληψία και η ανάλυση διενεργούνται καθημερινά επί επτά τουλάχιστον ημέρες έως ότου η διαδικασία αυτή επαληθευτεί ως ασφαλής όσον αφορά τη σαλμονέλα;</t>
    </r>
  </si>
  <si>
    <r>
      <rPr>
        <sz val="10"/>
        <color theme="1"/>
        <rFont val="Calibri"/>
        <family val="2"/>
      </rPr>
      <t>Τα προηγούμενα αποτελέσματα παρακολούθησης λαμβάνονται υπόψη;</t>
    </r>
  </si>
  <si>
    <r>
      <rPr>
        <sz val="10"/>
        <color theme="1"/>
        <rFont val="Calibri"/>
        <family val="2"/>
      </rPr>
      <t>Επανεξετάζονται οι συνθήκες επεξεργασίας όσον αφορά τη σαλμονέλα;</t>
    </r>
  </si>
  <si>
    <r>
      <rPr>
        <sz val="10"/>
        <color theme="1"/>
        <rFont val="Calibri"/>
        <family val="2"/>
      </rPr>
      <t>Έχει γίνει ανάλυση πρωταρχικών αιτίων;</t>
    </r>
  </si>
  <si>
    <r>
      <rPr>
        <b/>
        <sz val="11"/>
        <color theme="1"/>
        <rFont val="Calibri"/>
        <family val="2"/>
      </rPr>
      <t>Διαπιστώσεις</t>
    </r>
  </si>
  <si>
    <t>critical</t>
  </si>
  <si>
    <t>major</t>
  </si>
  <si>
    <t>minor</t>
  </si>
  <si>
    <t>conform</t>
  </si>
  <si>
    <r>
      <rPr>
        <sz val="10"/>
        <rFont val="Calibri"/>
        <family val="2"/>
      </rPr>
      <t xml:space="preserve">Η ομάδα HACCP (ανάλυση κινδύνου και κρίσιμα σημεία ελέγχου) γνωρίζει καλά τον έλεγχο της σαλμονέλας γενικά και τα μέτρα για τον έλεγχο </t>
    </r>
    <r>
      <rPr>
        <u val="single"/>
        <sz val="10"/>
        <color theme="1"/>
        <rFont val="Calibri"/>
        <family val="2"/>
      </rPr>
      <t xml:space="preserve">και την ελαχιστοποίηση </t>
    </r>
    <r>
      <rPr>
        <sz val="10"/>
        <color theme="1"/>
        <rFont val="Calibri"/>
        <family val="2"/>
      </rPr>
      <t>της σαλμονέλας στο περιβάλλον επεξεργασίας;</t>
    </r>
  </si>
  <si>
    <t>Στην κατάρτιση περιλαμβάνεται η σημασία της περιβαλλοντικής και της ατομικής υγιεινής;</t>
  </si>
  <si>
    <r>
      <rPr>
        <sz val="10"/>
        <rFont val="Calibri"/>
        <family val="2"/>
      </rPr>
      <t xml:space="preserve">Αποφεύγεται η </t>
    </r>
    <r>
      <rPr>
        <sz val="10"/>
        <rFont val="Calibri"/>
        <family val="2"/>
      </rPr>
      <t>συσσώρευση</t>
    </r>
    <r>
      <rPr>
        <sz val="10"/>
        <rFont val="Calibri"/>
        <family val="2"/>
      </rPr>
      <t xml:space="preserve"> των πρώτων υλών ζωοτροφών; (π.χ. νεκρές γωνίες)</t>
    </r>
  </si>
  <si>
    <r>
      <t>Η συντήρηση των εγκαταστάσεων είναι οργανωμένη κατά τέτοιο τρόπο ώστε να μην αυξάνεται ο κίνδυνος επιμόλυνσης από σαλμονέλα ούτε να ευνοείται η ανάπτυξη; (εστίαση σε εξοπλισμό μετά την αποδιαλυτοποίηση-φρυγάνισμα</t>
    </r>
    <r>
      <rPr>
        <sz val="10"/>
        <rFont val="Calibri"/>
        <family val="2"/>
      </rPr>
      <t>)</t>
    </r>
  </si>
  <si>
    <t xml:space="preserve">Επιθεωρούνται οι εγκαταστάσεις σε τακτά διαστήματα για τον εντοπισμό ελλείψεων προκειμένου να διασφαλιστεί μια υγιής δομή; (εστίαση σε εξοπλισμό  μετά την αποδιαλυτοποίηση-φρυγάνισμα)
</t>
  </si>
  <si>
    <r>
      <rPr>
        <sz val="10"/>
        <rFont val="Calibri"/>
        <family val="2"/>
      </rPr>
      <t xml:space="preserve">Όταν υπάρχει ανάγκη, βάσει εκτίμησης των κινδύνων, τοποθετείται ένα </t>
    </r>
    <r>
      <rPr>
        <sz val="10"/>
        <rFont val="Calibri"/>
        <family val="2"/>
      </rPr>
      <t>φίλτρο αέρα στο στόμιο εισαγωγής και εξαγωγής αέρα</t>
    </r>
    <r>
      <rPr>
        <sz val="10"/>
        <rFont val="Calibri"/>
        <family val="2"/>
      </rPr>
      <t xml:space="preserve">; </t>
    </r>
  </si>
  <si>
    <t>Οι νεκρές γωνίες των ιμάντων καθαρίζονται προκειμένου να αποφεύγεται το ενδεχόμενο επιμόλυνσης από σαλμονέλα;</t>
  </si>
  <si>
    <t>Οι απομακρυντές και οι συλλέκτες σκόνης καθαρίζονται τακτικά (βάσει εκτίμησης των κινδύνων) και λειτουργούν σωστά;</t>
  </si>
  <si>
    <t>Τα όρια της μεθόδου είναι σαφώς καθορισμένα;</t>
  </si>
  <si>
    <r>
      <rPr>
        <sz val="10"/>
        <rFont val="Calibri"/>
        <family val="2"/>
      </rPr>
      <t xml:space="preserve">Έχει καθιερωθεί έλεγχος της διαδικασίας και τεκμηρίωση για τη θερμοκρασία </t>
    </r>
    <r>
      <rPr>
        <sz val="10"/>
        <color theme="1"/>
        <rFont val="Calibri"/>
        <family val="2"/>
      </rPr>
      <t xml:space="preserve">κατά τη θερμική επεξεργασία στην αποδιαλυτοποίηση-φρυγάνισμα; </t>
    </r>
  </si>
  <si>
    <t xml:space="preserve">Έχει καθιερωθεί έλεγχος της διαδικασίας και  τεκμηρίωση για τη θερμοκρασία των αλεύρων μετά την ξήρανση-φρυγάνισμα; 
</t>
  </si>
  <si>
    <t>Η ροή προϊόντων που προστίθενται στα άλευρα (π.χ. κόμμεα) ελέγχεται επαρκώς προκειμένου να αποφευχθούν διακυμάνσεις στην υγρασία των αλεύρων;</t>
  </si>
  <si>
    <t>Υπάρχουν διορθωτικά μέτρα στην περίπτωση που η τιμή Delta T είναι υψηλότερη από την καθορισμένη μέγιστη διαφορά;</t>
  </si>
  <si>
    <t>Είναι ο κίνδυνος επιμόλυνσης από σαλμονέλα υπό έλεγχο όταν προστίθεται ο εξωτερικός φλοιός στα άλευρα;</t>
  </si>
  <si>
    <t>Έχει θεσπιστεί ένα κύριο πρόγραμμα υγιεινής ώστε να εξασφαλίζεται η έγκαιρη και αποτελεσματική απολύμανση του εξοπλισμού, η υγιεινή του περιβάλλοντος επεξεργασίας, αποθήκευσης και του χώρου φόρτωσης;</t>
  </si>
  <si>
    <r>
      <t xml:space="preserve">Επιπλέον λαμβάνονται μετά τη διαδικασία θέρμανσης και δείγματα από τις εναποθέσεις προϊόντος (όπως οι σκόνες), π.χ. από τον εξοπλισμό, κυκλώνες, ιμάντες μεταφροάς, σιλό με βάση την εκτίμηση των κινδύνων, προηγούμενα αποτελέσματα και τον τύπο της διαδικασίας; </t>
    </r>
    <r>
      <rPr>
        <sz val="10"/>
        <rFont val="Calibri"/>
        <family val="2"/>
      </rPr>
      <t xml:space="preserve"> </t>
    </r>
  </si>
  <si>
    <t>Λαμβάνονται δείγματα από τους εξωτερικούς φλοιούς μετά την απολεπύρωση;</t>
  </si>
  <si>
    <r>
      <rPr>
        <sz val="10"/>
        <rFont val="Calibri"/>
        <family val="2"/>
      </rPr>
      <t>Τα αναγκαία διορθωτικά μέτρα καθορίζονται βάσει του αποτελέσματος της διαδικασίας παρακολούθησης</t>
    </r>
    <r>
      <rPr>
        <strike/>
        <sz val="10"/>
        <rFont val="Calibri"/>
        <family val="2"/>
      </rPr>
      <t xml:space="preserve"> </t>
    </r>
    <r>
      <rPr>
        <sz val="10"/>
        <rFont val="Calibri"/>
        <family val="2"/>
      </rPr>
      <t>;</t>
    </r>
  </si>
  <si>
    <t>Η αποτελεσματικότητα των διορθωτικών μέτρων επαληθεύεται για μία εβδομάδα, και τα αποτελέσματα για την ανίχνευση σαλμονέλας είναι αρνητικά; Αν όχι, επαναλαμβάνεται η διαδικασία για μία εβδομάδα μέχρι να μην βρεθεί σαλμονέλα;</t>
  </si>
  <si>
    <t>Έχει επανεξεταστεί το πρόγραμμα με τα προαπαιτούμενα;</t>
  </si>
  <si>
    <t>Έχει πραγματοποιηθεί επιπλέον καθαρισμός και απολύμανση των εγκαταστάσεων, του εξοπλισμού και της αποθήκευσης, κατά περίπτωση;</t>
  </si>
  <si>
    <t>Εξετάζεται το ενδεχόμενο συμπληρωματικής κατάρτισης ή αλλαγών στη εξέλιξη των διαδικασιών;</t>
  </si>
  <si>
    <t>Κατάλογος σημείων ελέγχου για τη σαλμονέλα κατά τη σύνθλιψη έκδοση 1.0</t>
  </si>
  <si>
    <t xml:space="preserve">Ο παρών κατάλογος σημείων ελέγχου είναι ένα εργαλείο για τον φορέα εκμετάλλευσης για να ελέγχει και να βελτιστοποιεί τη  διαδικασία παραγωγής του κατά τέτοιο τρόπο ώστε να ελαχιστοποιείται ο κίνδυνος επιμόλυνσης από σαλμονέλα. Δεν εφαρμόζονται αναγκαστικά όλες οι ενέργειες που αναφέρονται στον παρόντα κατάλογο. Με βάση την εκτίμηση των κινδύνων, ο φορέας εκμετάλλευσης καθορίζει τη συχνότητα των ελέγχων. Η προτεινόμενη συχνότητα είναι κάθε 6 μήνες. </t>
  </si>
  <si>
    <t>Έχει καταρτίσει η διοίκηση σχέδιο δράσης με σκοπό τη μείωση της επιμόλυνσης από σαλμονέλα στο πλαίσιο του συστήματος διαχείρισης της ασφάλειας των ζωοτροφών;</t>
  </si>
  <si>
    <t>Διατίθενται επαρκείς πόροι από την ανώτερη διοίκηση για να αντιμετωπιστούν οι αδυναμίες του προγράμματος PRP  (για τα προαπαιτούμενα) όσον αφορά την επιμόλυνση από σαλμονέλα;</t>
  </si>
  <si>
    <t>Η κατάρτιση του προσωπικού περιλαμβάνει την κατάρτιση HACCP, συμπεριλαμβανομένου του κινδύνου επιμόλυνσης από σαλμονέλα κατά την επεξεργασία, τον χειρισμό υλικού, την αποθήκευση και τη συντήρησή του;</t>
  </si>
  <si>
    <t xml:space="preserve">Το προσωπικό γνωρίζει καλά το πλαίσιο και τα όρια που σχετίζονται με τη διαδικασία για την ελαχιστοποίηση της επιμόλυνσης από σαλμονέλα; </t>
  </si>
  <si>
    <t>Ο σχεδιασμός, η διαρρύθμιση, η κατασκευή και οι διαστάσεις των εγκαταστάσεων είναι κατάλληλοι ώστε να ελαχιστοποιείται ο κίνδυνος επιμόλυνσης από σαλμονέλα;</t>
  </si>
  <si>
    <t>Ο περιβάλλων χώρος του εργοστασίου είναι τακτοποιημένος και καθαρός και σε τέτοια κατάσταση ώστε να ελαχιστοποιείται ο κίνδυνος επιμόλυνσης από σαλμονέλα;</t>
  </si>
  <si>
    <t>Υπάρχει επαρκής διαχωρισμός μεταξύ του χώρου των πρώτων υλών και του χώρου μετά την αποδιαλυτοποίηση-φρυγάνισμα προκειμένου να αποφεύγεται η επιμόλυνση (εκ νέου);</t>
  </si>
  <si>
    <t>Τα δάπεδα, οι τοίχοι και οι οροφές πληρούν τις απαιτήσεις παραγωγής και αποφεύγεται η πιθανή συσσώρευση σκόνης που θα μπορούσε να οδηγήσει σε επιμόλυνση από σαλμονέλα (πρόληψη της συσσώρευσης σκόνης και αποτροπή δημιουργίας καταφύγιων επιβλαβών οργανισμών);</t>
  </si>
  <si>
    <t>Όπου υπάρχει κλειστό κτίριο, είναι κλειστές όλες οι θύρες και τα παράθυρα ώστε να προλαμβάνεται η είσοδος επιβλαβών οργανισμών που θα μπορούσε να έχει ως αποτέλεσμα την επιμόλυνση από σαλμονέλα;</t>
  </si>
  <si>
    <t>Έχουν θεσπιστεί προληπτικά μέτρα για να αποφευχθεί η επιμόλυνση του αέρα στο στόμιο του ξηραντή-ψύκτη; (ο αέρας που χρησιμοποιείται για ξήρανση/ψύξη είναι κατάλληλος για τη τοποθεσία;)</t>
  </si>
  <si>
    <t xml:space="preserve">Έχουν θεσπιστεί προληπτικά μέτρα για να αποφευχθεί η επιμόλυνση του αέρα στο στόμιο του συστήματος αναρρόφησης; </t>
  </si>
  <si>
    <t>Οι μονάδες αποθήκευσης αερίζονται καλά προκειμένου να αποφευχθεί συμπύκνωση που θα μπορούσε να οδηγήσει σε επιμόλυνση του προϊόντος από σαλμονέλα;</t>
  </si>
  <si>
    <t>Είναι κλειστός όλος ο εξοπλισμός μεταφοράς για την αποφυγή της επιμόλυνσης;</t>
  </si>
  <si>
    <t>Το πρόγραμμα για την καταπολέμηση επιβλαβών οργανισμών καταρτίστηκε με σκοπό την ελαχιστοποίηση της ενδεχόμενης επιμόλυνσης από σαλμονέλα από πτηνά/τρωκτικά/έντομα;</t>
  </si>
  <si>
    <r>
      <t>Το πάχος της</t>
    </r>
    <r>
      <rPr>
        <sz val="10"/>
        <rFont val="Calibri"/>
        <family val="2"/>
      </rPr>
      <t xml:space="preserve"> μόνωσης είναι επαρκές;</t>
    </r>
  </si>
  <si>
    <t>Διατίθενται γραπτές διαδικασίες για τον καθορισμό, τον έλεγχο και την επαλήθευση των ορίων κατά την παρασκευή των ζωοτροφών όσον αφορά τη σαλμονέλα;</t>
  </si>
  <si>
    <t xml:space="preserve">Γίνεται εκτίμηση των κινδύνων για να αξιολογηθεί και να καθοριστεί η μέγιστη διαφορά ανάμεσα στη θερμοκρασία του προϊόντος μετά την ψύξη και την ατμόσφαιρα για να αποφευχθεί η συμπύκνωση; </t>
  </si>
  <si>
    <t>Ανακυκλώνεται τυχόν διαρροή μέσω του σταδίου της θερμικής επεξεργασίας;</t>
  </si>
  <si>
    <r>
      <t>Υπάρχουν διορθωτικά μέτρα και έχουν τεκμηριωθεί όταν σημειώνεται υπέρβαση των ορίων επεξεργασίας; [Επανεξέταση των ορίων επεξεργασίας (θερμική επεξεργασία, περιεκτικότητα σε νερό, θερμοκρασία των αλεύρων μετά την ψύξη</t>
    </r>
    <r>
      <rPr>
        <sz val="10"/>
        <rFont val="Calibri"/>
        <family val="2"/>
      </rPr>
      <t>), επανεξέταση της κατάστασης βαθμονόμησης, επανεξέταση του προγράμματος PRP,  καθαρισμός ή απολύμανση του εργοστασίου/της γραμμής παραγωγής, αλλαγές στη μέθοδο ή στις διαδικασίες ή/και επιπλέον κατάρτιση].</t>
    </r>
  </si>
  <si>
    <t>Είναι το περιβάλλον επεξεργασίας καθαρό; Ειδικότερα ο χώρος επεξεργασίας μετά την αποδιαλυτοποίηση-φρυγάνισμα;</t>
  </si>
  <si>
    <t xml:space="preserve">Διατίθεται πρόγραμμα παρακολούθησης της σαλμονέλας, βάσει εκτίμησης των κινδύνων ανά προϊόν και μέθοδο προκειμένου να εξασφαλισθεί ότι η παρακολούθηση της γραμμής, το περιβάλλον και το τελικό προϊόν βρίσκονται υπό έλεγχο; </t>
  </si>
  <si>
    <t>Το σχέδιο παρακολούθησης στοχεύει σε προκαθορισμένες περιοχές και εξοπλισμό, εστιάζοντας στους σχετικούς τομείς από το στάδιο της θερμικής επεξεργασίας μέχρι τη φόρτωση των πρωτεϊνούχων αλεύρων;</t>
  </si>
  <si>
    <t>Λαμβάνονται δείγματα από πρωτεϊνούχα άλευρα στο σημείο φόρτωσης, βάσει εκτίμησης των κινδύνων, αλλά τουλάχιστον μία φορά την εβδομάδα;</t>
  </si>
  <si>
    <t>Τα δεδομένα που υποβάλλονται στην Fediol εντάσσονται στο πλαίσιο του προγράμματος συλλογής δεδομένων για τη σαλμονέλα;</t>
  </si>
  <si>
    <t>Έχει εντοπιστεί και εξαλειφθεί η πηγή της επιμόλυνσης;</t>
  </si>
  <si>
    <t>Η διαδικασία επικυρώνεται εκ νέου σε περίπτωση που έχουν γίνει αλλαγές στη μέθοδο;</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</si>
</sst>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20"/>
      <name val="Calibri"/>
      <family val="2"/>
      <scheme val="minor"/>
    </font>
    <font>
      <sz val="9"/>
      <color theme="1"/>
      <name val="Calibri"/>
      <family val="2"/>
      <scheme val="minor"/>
    </font>
    <font>
      <sz val="9"/>
      <name val="Calibri"/>
      <family val="2"/>
      <scheme val="minor"/>
    </font>
    <font>
      <sz val="8"/>
      <name val="Calibri"/>
      <family val="2"/>
      <scheme val="minor"/>
    </font>
    <font>
      <sz val="11"/>
      <color theme="8" tint="0.7999799847602844"/>
      <name val="Calibri"/>
      <family val="2"/>
      <scheme val="minor"/>
    </font>
    <font>
      <sz val="10"/>
      <name val="Calibri"/>
      <family val="2"/>
      <scheme val="minor"/>
    </font>
    <font>
      <sz val="14"/>
      <name val="Calibri"/>
      <family val="2"/>
      <scheme val="minor"/>
    </font>
    <font>
      <b/>
      <sz val="12"/>
      <name val="Calibri"/>
      <family val="2"/>
      <scheme val="minor"/>
    </font>
    <font>
      <sz val="11"/>
      <color rgb="FFFF0000"/>
      <name val="Calibri"/>
      <family val="2"/>
      <scheme val="minor"/>
    </font>
    <font>
      <sz val="10"/>
      <color theme="1"/>
      <name val="Calibri"/>
      <family val="2"/>
      <scheme val="minor"/>
    </font>
    <font>
      <b/>
      <sz val="11"/>
      <name val="Calibri"/>
      <family val="2"/>
      <scheme val="minor"/>
    </font>
    <font>
      <sz val="12"/>
      <color theme="1"/>
      <name val="Calibri"/>
      <family val="2"/>
      <scheme val="minor"/>
    </font>
    <font>
      <b/>
      <sz val="12"/>
      <color theme="1"/>
      <name val="Calibri"/>
      <family val="2"/>
      <scheme val="minor"/>
    </font>
    <font>
      <sz val="20"/>
      <name val="Calibri"/>
      <family val="2"/>
    </font>
    <font>
      <sz val="10"/>
      <name val="Calibri"/>
      <family val="2"/>
    </font>
    <font>
      <b/>
      <sz val="9"/>
      <name val="Calibri"/>
      <family val="2"/>
    </font>
    <font>
      <sz val="9"/>
      <color theme="1"/>
      <name val="Calibri"/>
      <family val="2"/>
    </font>
    <font>
      <b/>
      <sz val="9"/>
      <color theme="1"/>
      <name val="Calibri"/>
      <family val="2"/>
    </font>
    <font>
      <b/>
      <sz val="12"/>
      <name val="Calibri"/>
      <family val="2"/>
    </font>
    <font>
      <sz val="11"/>
      <color theme="0"/>
      <name val="Calibri"/>
      <family val="2"/>
    </font>
    <font>
      <b/>
      <sz val="11"/>
      <color theme="0"/>
      <name val="Calibri"/>
      <family val="2"/>
    </font>
    <font>
      <b/>
      <sz val="11"/>
      <color theme="1"/>
      <name val="Calibri"/>
      <family val="2"/>
    </font>
    <font>
      <b/>
      <sz val="11"/>
      <name val="Calibri"/>
      <family val="2"/>
    </font>
    <font>
      <sz val="10"/>
      <color theme="1"/>
      <name val="Calibri"/>
      <family val="2"/>
    </font>
    <font>
      <strike/>
      <sz val="10"/>
      <name val="Calibri"/>
      <family val="2"/>
    </font>
    <font>
      <u val="single"/>
      <sz val="10"/>
      <color theme="1"/>
      <name val="Calibri"/>
      <family val="2"/>
    </font>
  </fonts>
  <fills count="7">
    <fill>
      <patternFill/>
    </fill>
    <fill>
      <patternFill patternType="gray125"/>
    </fill>
    <fill>
      <patternFill patternType="solid">
        <fgColor theme="8" tint="0.7999799847602844"/>
        <bgColor indexed="64"/>
      </patternFill>
    </fill>
    <fill>
      <patternFill patternType="solid">
        <fgColor theme="1"/>
        <bgColor indexed="64"/>
      </patternFill>
    </fill>
    <fill>
      <patternFill patternType="solid">
        <fgColor theme="0"/>
        <bgColor indexed="64"/>
      </patternFill>
    </fill>
    <fill>
      <patternFill patternType="solid">
        <fgColor theme="2"/>
        <bgColor indexed="64"/>
      </patternFill>
    </fill>
    <fill>
      <patternFill patternType="solid">
        <fgColor theme="0" tint="-0.04997999966144562"/>
        <bgColor indexed="64"/>
      </patternFill>
    </fill>
  </fills>
  <borders count="13">
    <border>
      <left/>
      <right/>
      <top/>
      <bottom/>
      <diagonal/>
    </border>
    <border>
      <left/>
      <right style="thin"/>
      <top style="thin"/>
      <bottom style="thin"/>
    </border>
    <border>
      <left style="thin"/>
      <right style="thin"/>
      <top style="thin"/>
      <bottom style="thin"/>
    </border>
    <border>
      <left/>
      <right style="medium"/>
      <top style="medium"/>
      <bottom style="medium"/>
    </border>
    <border>
      <left style="thin"/>
      <right/>
      <top style="thin"/>
      <bottom style="thin"/>
    </border>
    <border>
      <left style="thin"/>
      <right/>
      <top style="thin"/>
      <bottom/>
    </border>
    <border>
      <left style="thin"/>
      <right/>
      <top/>
      <bottom/>
    </border>
    <border>
      <left/>
      <right style="medium"/>
      <top/>
      <bottom style="medium"/>
    </border>
    <border>
      <left style="thin"/>
      <right style="thin"/>
      <top/>
      <bottom/>
    </border>
    <border>
      <left style="thin"/>
      <right style="thin"/>
      <top style="thin"/>
      <bottom/>
    </border>
    <border>
      <left style="thin"/>
      <right style="thin"/>
      <top/>
      <bottom style="thin"/>
    </border>
    <border>
      <left/>
      <right/>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5" fillId="0" borderId="0" xfId="0" applyFont="1"/>
    <xf numFmtId="0" fontId="6" fillId="2" borderId="1" xfId="0" applyFont="1" applyFill="1" applyBorder="1" applyAlignment="1">
      <alignment vertical="center"/>
    </xf>
    <xf numFmtId="0" fontId="4" fillId="3" borderId="2" xfId="0" applyFont="1" applyFill="1" applyBorder="1" applyAlignment="1">
      <alignment vertical="top"/>
    </xf>
    <xf numFmtId="0" fontId="4" fillId="3" borderId="2" xfId="0" applyFont="1" applyFill="1" applyBorder="1"/>
    <xf numFmtId="0" fontId="3" fillId="2" borderId="2" xfId="0" applyFont="1" applyFill="1" applyBorder="1" applyAlignment="1">
      <alignment vertical="top"/>
    </xf>
    <xf numFmtId="0" fontId="3" fillId="0" borderId="2" xfId="0" applyFont="1" applyBorder="1" applyAlignment="1">
      <alignment vertical="top"/>
    </xf>
    <xf numFmtId="0" fontId="10" fillId="0" borderId="0" xfId="0" applyFont="1"/>
    <xf numFmtId="0" fontId="3" fillId="0" borderId="0" xfId="0" applyFont="1" applyAlignment="1">
      <alignment vertical="top"/>
    </xf>
    <xf numFmtId="0" fontId="0" fillId="0" borderId="0" xfId="0" applyFont="1"/>
    <xf numFmtId="0" fontId="0" fillId="0" borderId="0" xfId="0" applyFont="1" applyAlignment="1">
      <alignment vertical="top"/>
    </xf>
    <xf numFmtId="0" fontId="11" fillId="0" borderId="2" xfId="0" applyFont="1" applyFill="1" applyBorder="1" applyAlignment="1">
      <alignment horizontal="left" vertical="top" wrapText="1"/>
    </xf>
    <xf numFmtId="0" fontId="12" fillId="0" borderId="0" xfId="0" applyFont="1" applyBorder="1" applyAlignment="1">
      <alignment horizontal="center" vertical="center"/>
    </xf>
    <xf numFmtId="0" fontId="0" fillId="2" borderId="2" xfId="0" applyFont="1" applyFill="1" applyBorder="1" applyAlignment="1">
      <alignment vertical="top"/>
    </xf>
    <xf numFmtId="0" fontId="11" fillId="4" borderId="2" xfId="0" applyFont="1" applyFill="1" applyBorder="1" applyAlignment="1">
      <alignment horizontal="left" vertical="top" wrapText="1"/>
    </xf>
    <xf numFmtId="0" fontId="11" fillId="0" borderId="2" xfId="0" applyFont="1" applyFill="1" applyBorder="1" applyAlignment="1">
      <alignment vertical="top" wrapText="1"/>
    </xf>
    <xf numFmtId="0" fontId="13" fillId="0" borderId="3" xfId="0" applyFont="1" applyBorder="1" applyAlignment="1">
      <alignment horizontal="center" vertical="center"/>
    </xf>
    <xf numFmtId="0" fontId="13" fillId="0" borderId="3" xfId="0" applyFont="1" applyFill="1" applyBorder="1" applyAlignment="1">
      <alignment horizontal="center" vertical="center"/>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4" fillId="0" borderId="0" xfId="0" applyFont="1"/>
    <xf numFmtId="0" fontId="13" fillId="4" borderId="2" xfId="0" applyFont="1" applyFill="1" applyBorder="1" applyAlignment="1">
      <alignment horizontal="right" vertical="center"/>
    </xf>
    <xf numFmtId="0" fontId="13" fillId="4" borderId="2" xfId="0" applyFont="1" applyFill="1" applyBorder="1" applyAlignment="1">
      <alignment horizontal="right"/>
    </xf>
    <xf numFmtId="0" fontId="15" fillId="0" borderId="2" xfId="0" applyFont="1" applyBorder="1"/>
    <xf numFmtId="0" fontId="15" fillId="0" borderId="1" xfId="0" applyFont="1" applyBorder="1"/>
    <xf numFmtId="0" fontId="15" fillId="4" borderId="2" xfId="0" applyFont="1" applyFill="1" applyBorder="1"/>
    <xf numFmtId="0" fontId="11" fillId="4" borderId="6" xfId="0" applyFont="1" applyFill="1" applyBorder="1" applyAlignment="1">
      <alignment horizontal="left" vertical="top" wrapText="1"/>
    </xf>
    <xf numFmtId="0" fontId="11" fillId="4" borderId="4" xfId="0" applyFont="1" applyFill="1" applyBorder="1" applyAlignment="1">
      <alignment horizontal="left" vertical="top" wrapText="1"/>
    </xf>
    <xf numFmtId="0" fontId="13" fillId="0" borderId="7" xfId="0" applyFont="1" applyBorder="1" applyAlignment="1">
      <alignment horizontal="center" vertical="center"/>
    </xf>
    <xf numFmtId="0" fontId="13" fillId="0" borderId="2" xfId="0" applyFont="1" applyBorder="1" applyAlignment="1">
      <alignment horizontal="right" vertical="center"/>
    </xf>
    <xf numFmtId="0" fontId="17" fillId="5" borderId="2" xfId="0" applyFont="1" applyFill="1" applyBorder="1" applyAlignment="1">
      <alignment horizontal="center" vertical="center"/>
    </xf>
    <xf numFmtId="0" fontId="3" fillId="4" borderId="8" xfId="0" applyFont="1" applyFill="1" applyBorder="1" applyAlignment="1">
      <alignment vertical="top"/>
    </xf>
    <xf numFmtId="1" fontId="18" fillId="0" borderId="2" xfId="0" applyNumberFormat="1" applyFont="1" applyBorder="1" applyAlignment="1">
      <alignment horizontal="center" vertical="top"/>
    </xf>
    <xf numFmtId="0" fontId="0" fillId="0" borderId="2" xfId="0" applyFont="1" applyBorder="1" applyAlignment="1">
      <alignment horizontal="center" vertical="top"/>
    </xf>
    <xf numFmtId="0" fontId="0" fillId="0" borderId="9" xfId="0" applyFont="1" applyBorder="1" applyAlignment="1">
      <alignment horizontal="center" vertical="top"/>
    </xf>
    <xf numFmtId="0" fontId="0" fillId="2" borderId="2" xfId="0" applyFont="1" applyFill="1" applyBorder="1" applyAlignment="1">
      <alignment horizontal="center" vertical="top"/>
    </xf>
    <xf numFmtId="0" fontId="0" fillId="4" borderId="2" xfId="0" applyFont="1" applyFill="1" applyBorder="1" applyAlignment="1">
      <alignment horizontal="center" vertical="top"/>
    </xf>
    <xf numFmtId="0" fontId="3" fillId="4" borderId="8" xfId="0" applyFont="1" applyFill="1" applyBorder="1" applyAlignment="1">
      <alignment vertical="top"/>
    </xf>
    <xf numFmtId="0" fontId="3" fillId="4" borderId="8" xfId="0" applyFont="1" applyFill="1" applyBorder="1" applyAlignment="1">
      <alignment horizontal="left" vertical="top"/>
    </xf>
    <xf numFmtId="0" fontId="11" fillId="4" borderId="2" xfId="0" applyFont="1" applyFill="1" applyBorder="1" applyAlignment="1">
      <alignment wrapText="1"/>
    </xf>
    <xf numFmtId="0" fontId="3" fillId="2" borderId="2" xfId="0" applyFont="1" applyFill="1" applyBorder="1" applyAlignment="1">
      <alignment horizontal="left" vertical="top"/>
    </xf>
    <xf numFmtId="0" fontId="17" fillId="5" borderId="2" xfId="0" applyFont="1" applyFill="1" applyBorder="1" applyAlignment="1" applyProtection="1">
      <alignment horizontal="center" vertical="center"/>
      <protection locked="0"/>
    </xf>
    <xf numFmtId="0" fontId="0" fillId="0" borderId="2" xfId="0" applyFont="1" applyBorder="1" applyProtection="1">
      <protection locked="0"/>
    </xf>
    <xf numFmtId="0" fontId="15" fillId="0" borderId="2" xfId="0" applyFont="1" applyBorder="1" applyProtection="1">
      <protection locked="0"/>
    </xf>
    <xf numFmtId="0" fontId="15" fillId="0" borderId="1" xfId="0" applyFont="1" applyBorder="1" applyProtection="1">
      <protection locked="0"/>
    </xf>
    <xf numFmtId="0" fontId="17" fillId="5" borderId="2" xfId="0" applyFont="1" applyFill="1" applyBorder="1" applyAlignment="1" applyProtection="1">
      <alignment horizontal="center"/>
      <protection locked="0"/>
    </xf>
    <xf numFmtId="0" fontId="11" fillId="0" borderId="2" xfId="0" applyFont="1" applyFill="1" applyBorder="1" applyAlignment="1" applyProtection="1">
      <alignment horizontal="left" vertical="top" wrapText="1"/>
      <protection locked="0"/>
    </xf>
    <xf numFmtId="0" fontId="17" fillId="6" borderId="2" xfId="0" applyFont="1" applyFill="1" applyBorder="1" applyAlignment="1" applyProtection="1">
      <alignment horizontal="center"/>
      <protection locked="0"/>
    </xf>
    <xf numFmtId="0" fontId="15" fillId="0" borderId="2" xfId="0" applyFont="1" applyBorder="1" applyAlignment="1" applyProtection="1">
      <alignment wrapText="1"/>
      <protection locked="0"/>
    </xf>
    <xf numFmtId="0" fontId="7" fillId="0" borderId="2" xfId="0" applyFont="1" applyBorder="1" applyAlignment="1" applyProtection="1">
      <alignment wrapText="1"/>
      <protection locked="0"/>
    </xf>
    <xf numFmtId="0" fontId="3" fillId="0" borderId="9" xfId="0" applyFont="1" applyBorder="1" applyAlignment="1">
      <alignment vertical="top" wrapText="1"/>
    </xf>
    <xf numFmtId="0" fontId="3" fillId="0" borderId="8" xfId="0" applyFont="1" applyBorder="1" applyAlignment="1">
      <alignment vertical="top" wrapText="1"/>
    </xf>
    <xf numFmtId="0" fontId="3" fillId="0" borderId="10" xfId="0" applyFont="1" applyBorder="1" applyAlignment="1">
      <alignment vertical="top" wrapText="1"/>
    </xf>
    <xf numFmtId="0" fontId="16" fillId="0" borderId="9" xfId="0" applyFont="1" applyBorder="1" applyAlignment="1">
      <alignment horizontal="left" vertical="top" wrapText="1"/>
    </xf>
    <xf numFmtId="0" fontId="16" fillId="0" borderId="8" xfId="0" applyFont="1" applyBorder="1" applyAlignment="1">
      <alignment horizontal="left" vertical="top" wrapText="1"/>
    </xf>
    <xf numFmtId="0" fontId="3" fillId="0" borderId="9" xfId="0" applyFont="1" applyBorder="1" applyAlignment="1">
      <alignment vertical="top"/>
    </xf>
    <xf numFmtId="0" fontId="3" fillId="0" borderId="8" xfId="0" applyFont="1" applyBorder="1" applyAlignment="1">
      <alignment vertical="top"/>
    </xf>
    <xf numFmtId="0" fontId="11" fillId="2" borderId="4"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11" fillId="2" borderId="1" xfId="0" applyFont="1" applyFill="1" applyBorder="1" applyAlignment="1" applyProtection="1">
      <alignment horizontal="left" vertical="top" wrapText="1"/>
      <protection locked="0"/>
    </xf>
    <xf numFmtId="0" fontId="6" fillId="2" borderId="0" xfId="0" applyFont="1" applyFill="1" applyBorder="1" applyAlignment="1">
      <alignment horizontal="center" vertical="center"/>
    </xf>
    <xf numFmtId="0" fontId="8" fillId="0" borderId="0" xfId="0" applyFont="1" applyAlignment="1">
      <alignment vertical="top" wrapText="1"/>
    </xf>
    <xf numFmtId="0" fontId="9" fillId="0" borderId="0" xfId="0" applyFont="1" applyAlignment="1">
      <alignment vertical="top"/>
    </xf>
    <xf numFmtId="0" fontId="9" fillId="0" borderId="12" xfId="0" applyFont="1" applyBorder="1" applyAlignment="1">
      <alignment vertical="top"/>
    </xf>
    <xf numFmtId="0" fontId="7" fillId="0" borderId="4" xfId="0" applyFont="1" applyBorder="1" applyAlignment="1" applyProtection="1">
      <alignment horizontal="left" vertical="top"/>
      <protection locked="0"/>
    </xf>
    <xf numFmtId="0" fontId="7" fillId="0" borderId="1" xfId="0" applyFont="1" applyBorder="1" applyAlignment="1" applyProtection="1">
      <alignment horizontal="left" vertical="top"/>
      <protection locked="0"/>
    </xf>
    <xf numFmtId="0" fontId="7" fillId="0" borderId="2" xfId="0" applyFont="1" applyBorder="1" applyAlignment="1" applyProtection="1">
      <alignment horizontal="left" vertical="top"/>
      <protection locked="0"/>
    </xf>
    <xf numFmtId="0" fontId="3" fillId="0" borderId="10" xfId="0" applyFont="1" applyBorder="1" applyAlignment="1">
      <alignment vertical="top"/>
    </xf>
    <xf numFmtId="0" fontId="3" fillId="4" borderId="9" xfId="0" applyFont="1" applyFill="1" applyBorder="1" applyAlignment="1">
      <alignment vertical="top"/>
    </xf>
    <xf numFmtId="0" fontId="3" fillId="4" borderId="8" xfId="0" applyFont="1" applyFill="1" applyBorder="1" applyAlignment="1">
      <alignment vertical="top"/>
    </xf>
    <xf numFmtId="0" fontId="3" fillId="4" borderId="10" xfId="0" applyFont="1" applyFill="1" applyBorder="1" applyAlignment="1">
      <alignment vertical="top"/>
    </xf>
    <xf numFmtId="0" fontId="5" fillId="0" borderId="12" xfId="0" applyFont="1" applyBorder="1" applyAlignment="1">
      <alignment horizontal="left" vertical="center"/>
    </xf>
    <xf numFmtId="0" fontId="3" fillId="4" borderId="9" xfId="0" applyFont="1" applyFill="1" applyBorder="1" applyAlignment="1">
      <alignment horizontal="left" vertical="top"/>
    </xf>
    <xf numFmtId="0" fontId="3" fillId="4" borderId="8" xfId="0" applyFont="1" applyFill="1" applyBorder="1" applyAlignment="1">
      <alignment horizontal="left" vertical="top"/>
    </xf>
    <xf numFmtId="0" fontId="0" fillId="0" borderId="4"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16" fillId="0" borderId="8" xfId="0" applyFont="1" applyBorder="1" applyAlignment="1">
      <alignment vertical="top"/>
    </xf>
    <xf numFmtId="0" fontId="16" fillId="0" borderId="10" xfId="0" applyFont="1" applyBorder="1" applyAlignment="1">
      <alignment vertical="top"/>
    </xf>
    <xf numFmtId="0" fontId="11" fillId="2" borderId="4"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4" xfId="0" applyFont="1" applyFill="1" applyBorder="1" applyAlignment="1" applyProtection="1">
      <alignment horizontal="center" vertical="top" wrapText="1"/>
      <protection locked="0"/>
    </xf>
    <xf numFmtId="0" fontId="11" fillId="2" borderId="11" xfId="0" applyFont="1" applyFill="1" applyBorder="1" applyAlignment="1" applyProtection="1">
      <alignment horizontal="center" vertical="top" wrapText="1"/>
      <protection locked="0"/>
    </xf>
    <xf numFmtId="0" fontId="11" fillId="2" borderId="1" xfId="0" applyFont="1" applyFill="1" applyBorder="1" applyAlignment="1" applyProtection="1">
      <alignment horizontal="center" vertical="top" wrapText="1"/>
      <protection locked="0"/>
    </xf>
    <xf numFmtId="0" fontId="2" fillId="3" borderId="2" xfId="0" applyFont="1" applyFill="1" applyBorder="1" applyAlignment="1">
      <alignment wrapText="1"/>
    </xf>
    <xf numFmtId="0" fontId="20" fillId="0" borderId="2" xfId="0" applyFont="1" applyFill="1" applyBorder="1" applyAlignment="1">
      <alignment horizontal="left" vertical="top" wrapText="1"/>
    </xf>
    <xf numFmtId="0" fontId="19" fillId="2" borderId="0" xfId="0" applyFont="1" applyFill="1" applyBorder="1" applyAlignment="1">
      <alignment horizontal="center" vertical="center"/>
    </xf>
    <xf numFmtId="0" fontId="20" fillId="0" borderId="12" xfId="0" applyFont="1" applyBorder="1" applyAlignment="1">
      <alignment horizontal="left" vertical="center" wrapText="1"/>
    </xf>
    <xf numFmtId="0" fontId="20" fillId="4" borderId="4"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4" borderId="2" xfId="0" applyFont="1" applyFill="1" applyBorder="1" applyAlignment="1">
      <alignment horizontal="left" vertical="top" wrapText="1"/>
    </xf>
    <xf numFmtId="0" fontId="20" fillId="4" borderId="4" xfId="0" applyNumberFormat="1"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2" xfId="0" applyFont="1" applyFill="1" applyBorder="1" applyAlignment="1">
      <alignment vertical="top" wrapText="1"/>
    </xf>
    <xf numFmtId="0" fontId="29" fillId="4" borderId="2" xfId="0" applyFont="1" applyFill="1" applyBorder="1"/>
    <xf numFmtId="0" fontId="29" fillId="0" borderId="2" xfId="0" applyFont="1" applyBorder="1" applyAlignment="1">
      <alignment wrapText="1"/>
    </xf>
    <xf numFmtId="0" fontId="29" fillId="0" borderId="2" xfId="0" applyFont="1" applyBorder="1"/>
  </cellXfs>
  <cellStyles count="6">
    <cellStyle name="Normal" xfId="0"/>
    <cellStyle name="Percent" xfId="15"/>
    <cellStyle name="Currency" xfId="16"/>
    <cellStyle name="Currency [0]" xfId="17"/>
    <cellStyle name="Comma" xfId="18"/>
    <cellStyle name="Comma [0]" xfId="19"/>
  </cellStyles>
  <dxfs count="3">
    <dxf>
      <fill>
        <patternFill>
          <bgColor rgb="FFFF0000"/>
        </patternFill>
      </fill>
      <border/>
    </dxf>
    <dxf>
      <fill>
        <patternFill>
          <bgColor rgb="FFFF0000"/>
        </patternFill>
      </fill>
      <border/>
    </dxf>
    <dxf>
      <fill>
        <patternFill>
          <bgColor indexed="1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1295400</xdr:colOff>
      <xdr:row>0</xdr:row>
      <xdr:rowOff>76200</xdr:rowOff>
    </xdr:from>
    <xdr:to>
      <xdr:col>4</xdr:col>
      <xdr:colOff>1962150</xdr:colOff>
      <xdr:row>0</xdr:row>
      <xdr:rowOff>676275</xdr:rowOff>
    </xdr:to>
    <xdr:pic>
      <xdr:nvPicPr>
        <xdr:cNvPr id="2" name="Picture 1" descr="fediol logo.jpg"/>
        <xdr:cNvPicPr preferRelativeResize="1">
          <a:picLocks noChangeAspect="1"/>
        </xdr:cNvPicPr>
      </xdr:nvPicPr>
      <xdr:blipFill>
        <a:blip r:embed="rId1"/>
        <a:stretch>
          <a:fillRect/>
        </a:stretch>
      </xdr:blipFill>
      <xdr:spPr>
        <a:xfrm>
          <a:off x="9267825" y="76200"/>
          <a:ext cx="666750" cy="600075"/>
        </a:xfrm>
        <a:prstGeom prst="rect">
          <a:avLst/>
        </a:prstGeom>
        <a:ln>
          <a:noFill/>
        </a:ln>
      </xdr:spPr>
    </xdr:pic>
    <xdr:clientData/>
  </xdr:twoCellAnchor>
  <xdr:twoCellAnchor>
    <xdr:from>
      <xdr:col>0</xdr:col>
      <xdr:colOff>190500</xdr:colOff>
      <xdr:row>0</xdr:row>
      <xdr:rowOff>123825</xdr:rowOff>
    </xdr:from>
    <xdr:to>
      <xdr:col>2</xdr:col>
      <xdr:colOff>257175</xdr:colOff>
      <xdr:row>0</xdr:row>
      <xdr:rowOff>685800</xdr:rowOff>
    </xdr:to>
    <xdr:pic>
      <xdr:nvPicPr>
        <xdr:cNvPr id="3" name="Picture 2" descr="logo_efisc_rgb.jpg"/>
        <xdr:cNvPicPr preferRelativeResize="1">
          <a:picLocks noChangeAspect="1"/>
        </xdr:cNvPicPr>
      </xdr:nvPicPr>
      <xdr:blipFill>
        <a:blip r:embed="rId2"/>
        <a:stretch>
          <a:fillRect/>
        </a:stretch>
      </xdr:blipFill>
      <xdr:spPr>
        <a:xfrm>
          <a:off x="190500" y="123825"/>
          <a:ext cx="1943100" cy="5619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5"/>
  <sheetViews>
    <sheetView showGridLines="0" showRowColHeaders="0" tabSelected="1" view="pageLayout" showRuler="0" zoomScale="145" zoomScalePageLayoutView="145" workbookViewId="0" topLeftCell="A1">
      <selection activeCell="A2" sqref="A2:C2"/>
    </sheetView>
  </sheetViews>
  <sheetFormatPr defaultColWidth="9.140625" defaultRowHeight="15" zeroHeight="1"/>
  <cols>
    <col min="1" max="1" width="6.57421875" style="10" customWidth="1"/>
    <col min="2" max="2" width="21.57421875" style="10" customWidth="1"/>
    <col min="3" max="3" width="85.7109375" style="9" customWidth="1"/>
    <col min="4" max="4" width="5.7109375" style="9" customWidth="1"/>
    <col min="5" max="5" width="33.28125" style="9" customWidth="1"/>
    <col min="6" max="9" width="9.140625" style="9" hidden="1" customWidth="1"/>
    <col min="10" max="16384" width="9.140625" style="9" customWidth="1"/>
  </cols>
  <sheetData>
    <row r="1" spans="1:7" ht="59.25" customHeight="1">
      <c r="A1" s="86" t="s">
        <v>97</v>
      </c>
      <c r="B1" s="60"/>
      <c r="C1" s="60"/>
      <c r="D1" s="60"/>
      <c r="E1" s="60"/>
      <c r="F1" s="2"/>
      <c r="G1" s="9">
        <f>+D4+D5+D6+D7</f>
        <v>0</v>
      </c>
    </row>
    <row r="2" spans="1:9" s="7" customFormat="1" ht="54.75" customHeight="1">
      <c r="A2" s="87" t="s">
        <v>98</v>
      </c>
      <c r="B2" s="71"/>
      <c r="C2" s="71"/>
      <c r="D2" s="8"/>
      <c r="E2" s="61" t="s">
        <v>0</v>
      </c>
      <c r="F2" s="20">
        <f>+SUM(F9:F104)</f>
        <v>0</v>
      </c>
      <c r="G2" s="20">
        <f>+SUM(G9:G104)</f>
        <v>0</v>
      </c>
      <c r="H2" s="20">
        <f>+SUM(H9:H104)</f>
        <v>0</v>
      </c>
      <c r="I2" s="20">
        <f>+SUM(I9:I104)</f>
        <v>0</v>
      </c>
    </row>
    <row r="3" spans="1:9" s="7" customFormat="1" ht="18" customHeight="1">
      <c r="A3" s="64" t="s">
        <v>1</v>
      </c>
      <c r="B3" s="65"/>
      <c r="C3" s="29" t="s">
        <v>2</v>
      </c>
      <c r="D3" s="32">
        <f>IF((D7-D4-(D5*20)-(D6*A104))*(100/A104)&lt;0,0,(D7-D4-(D5*20)-(D6*A104))*(100/A104))</f>
        <v>0</v>
      </c>
      <c r="E3" s="61"/>
      <c r="F3" s="20"/>
      <c r="G3" s="20"/>
      <c r="H3" s="20"/>
      <c r="I3" s="20"/>
    </row>
    <row r="4" spans="1:15" ht="16.5" thickBot="1">
      <c r="A4" s="64" t="s">
        <v>3</v>
      </c>
      <c r="B4" s="65"/>
      <c r="C4" s="21" t="s">
        <v>4</v>
      </c>
      <c r="D4" s="28">
        <f>H2</f>
        <v>0</v>
      </c>
      <c r="E4" s="62"/>
      <c r="F4" s="1"/>
      <c r="G4" s="1"/>
      <c r="H4" s="1"/>
      <c r="I4" s="1"/>
      <c r="J4" s="1"/>
      <c r="K4" s="1"/>
      <c r="L4" s="1"/>
      <c r="M4" s="1"/>
      <c r="N4" s="1"/>
      <c r="O4" s="1"/>
    </row>
    <row r="5" spans="1:15" ht="16.5" thickBot="1">
      <c r="A5" s="64" t="s">
        <v>5</v>
      </c>
      <c r="B5" s="65"/>
      <c r="C5" s="21" t="s">
        <v>6</v>
      </c>
      <c r="D5" s="16">
        <f>+G2</f>
        <v>0</v>
      </c>
      <c r="E5" s="62"/>
      <c r="F5" s="1"/>
      <c r="G5" s="1"/>
      <c r="H5" s="1"/>
      <c r="I5" s="1"/>
      <c r="J5" s="1"/>
      <c r="K5" s="1"/>
      <c r="L5" s="1"/>
      <c r="M5" s="1"/>
      <c r="N5" s="1"/>
      <c r="O5" s="1"/>
    </row>
    <row r="6" spans="1:15" ht="16.5" thickBot="1">
      <c r="A6" s="66" t="s">
        <v>7</v>
      </c>
      <c r="B6" s="66"/>
      <c r="C6" s="21" t="s">
        <v>8</v>
      </c>
      <c r="D6" s="16">
        <f>+F2</f>
        <v>0</v>
      </c>
      <c r="E6" s="62"/>
      <c r="F6" s="1"/>
      <c r="G6" s="1"/>
      <c r="H6" s="1"/>
      <c r="I6" s="1"/>
      <c r="J6" s="1"/>
      <c r="K6" s="1"/>
      <c r="L6" s="1"/>
      <c r="M6" s="1"/>
      <c r="N6" s="1"/>
      <c r="O6" s="1"/>
    </row>
    <row r="7" spans="1:15" ht="21" customHeight="1" thickBot="1">
      <c r="A7" s="74"/>
      <c r="B7" s="75"/>
      <c r="C7" s="22" t="s">
        <v>9</v>
      </c>
      <c r="D7" s="17">
        <f>+I2</f>
        <v>0</v>
      </c>
      <c r="E7" s="63"/>
      <c r="F7" s="1"/>
      <c r="G7" s="1"/>
      <c r="H7" s="1"/>
      <c r="I7" s="1"/>
      <c r="J7" s="1"/>
      <c r="K7" s="1"/>
      <c r="L7" s="1"/>
      <c r="M7" s="1"/>
      <c r="N7" s="1"/>
      <c r="O7" s="1"/>
    </row>
    <row r="8" spans="1:9" ht="45">
      <c r="A8" s="3"/>
      <c r="B8" s="3"/>
      <c r="C8" s="4" t="s">
        <v>10</v>
      </c>
      <c r="D8" s="84" t="s">
        <v>11</v>
      </c>
      <c r="E8" s="4" t="s">
        <v>12</v>
      </c>
      <c r="F8" s="9" t="s">
        <v>71</v>
      </c>
      <c r="G8" s="9" t="s">
        <v>72</v>
      </c>
      <c r="H8" s="9" t="s">
        <v>73</v>
      </c>
      <c r="I8" s="9" t="s">
        <v>74</v>
      </c>
    </row>
    <row r="9" spans="1:9" ht="25.5">
      <c r="A9" s="33">
        <v>1</v>
      </c>
      <c r="B9" s="55" t="s">
        <v>13</v>
      </c>
      <c r="C9" s="85" t="s">
        <v>99</v>
      </c>
      <c r="D9" s="41"/>
      <c r="E9" s="49"/>
      <c r="F9" s="12">
        <f>+IF(D9="R",1,0)</f>
        <v>0</v>
      </c>
      <c r="G9" s="12">
        <f>+IF(D9="O",1,0)</f>
        <v>0</v>
      </c>
      <c r="H9" s="12">
        <f>+IF(D9="Y",1,0)</f>
        <v>0</v>
      </c>
      <c r="I9" s="12">
        <f>+IF(D9="G",1,0)</f>
        <v>0</v>
      </c>
    </row>
    <row r="10" spans="1:9" ht="30" customHeight="1">
      <c r="A10" s="33">
        <v>2</v>
      </c>
      <c r="B10" s="56"/>
      <c r="C10" s="85" t="s">
        <v>100</v>
      </c>
      <c r="D10" s="41"/>
      <c r="E10" s="42"/>
      <c r="F10" s="12">
        <f aca="true" t="shared" si="0" ref="F10:F89">+IF(D10="R",1,0)</f>
        <v>0</v>
      </c>
      <c r="G10" s="12">
        <f aca="true" t="shared" si="1" ref="G10:G89">+IF(D10="O",1,0)</f>
        <v>0</v>
      </c>
      <c r="H10" s="12">
        <f aca="true" t="shared" si="2" ref="H10:H89">+IF(D10="Y",1,0)</f>
        <v>0</v>
      </c>
      <c r="I10" s="12">
        <f aca="true" t="shared" si="3" ref="I10:I89">+IF(D10="G",1,0)</f>
        <v>0</v>
      </c>
    </row>
    <row r="11" spans="1:9" ht="17.25" customHeight="1">
      <c r="A11" s="33">
        <v>3</v>
      </c>
      <c r="B11" s="56"/>
      <c r="C11" s="11" t="s">
        <v>14</v>
      </c>
      <c r="D11" s="41"/>
      <c r="E11" s="42"/>
      <c r="F11" s="12">
        <f t="shared" si="0"/>
        <v>0</v>
      </c>
      <c r="G11" s="12">
        <f t="shared" si="1"/>
        <v>0</v>
      </c>
      <c r="H11" s="12">
        <f t="shared" si="2"/>
        <v>0</v>
      </c>
      <c r="I11" s="12">
        <f t="shared" si="3"/>
        <v>0</v>
      </c>
    </row>
    <row r="12" spans="1:9" ht="17.25" customHeight="1">
      <c r="A12" s="33">
        <v>4</v>
      </c>
      <c r="B12" s="56"/>
      <c r="C12" s="11" t="s">
        <v>15</v>
      </c>
      <c r="D12" s="41"/>
      <c r="E12" s="42"/>
      <c r="F12" s="12">
        <f aca="true" t="shared" si="4" ref="F12">+IF(D12="R",1,0)</f>
        <v>0</v>
      </c>
      <c r="G12" s="12">
        <f aca="true" t="shared" si="5" ref="G12">+IF(D12="O",1,0)</f>
        <v>0</v>
      </c>
      <c r="H12" s="12">
        <f aca="true" t="shared" si="6" ref="H12">+IF(D12="Y",1,0)</f>
        <v>0</v>
      </c>
      <c r="I12" s="12">
        <f aca="true" t="shared" si="7" ref="I12">+IF(D12="G",1,0)</f>
        <v>0</v>
      </c>
    </row>
    <row r="13" spans="1:9" ht="39" customHeight="1">
      <c r="A13" s="35"/>
      <c r="B13" s="5" t="s">
        <v>16</v>
      </c>
      <c r="C13" s="81"/>
      <c r="D13" s="82"/>
      <c r="E13" s="83"/>
      <c r="F13" s="12"/>
      <c r="G13" s="12"/>
      <c r="H13" s="12"/>
      <c r="I13" s="12"/>
    </row>
    <row r="14" spans="1:9" ht="28.5" customHeight="1">
      <c r="A14" s="33">
        <f>A12+1</f>
        <v>5</v>
      </c>
      <c r="B14" s="76" t="s">
        <v>17</v>
      </c>
      <c r="C14" s="85" t="s">
        <v>75</v>
      </c>
      <c r="D14" s="41"/>
      <c r="E14" s="43"/>
      <c r="F14" s="12">
        <f aca="true" t="shared" si="8" ref="F14:F15">+IF(D14="R",1,0)</f>
        <v>0</v>
      </c>
      <c r="G14" s="12">
        <f aca="true" t="shared" si="9" ref="G14:G15">+IF(D14="O",1,0)</f>
        <v>0</v>
      </c>
      <c r="H14" s="12">
        <f aca="true" t="shared" si="10" ref="H14:H15">+IF(D14="Y",1,0)</f>
        <v>0</v>
      </c>
      <c r="I14" s="12">
        <f aca="true" t="shared" si="11" ref="I14:I15">+IF(D14="G",1,0)</f>
        <v>0</v>
      </c>
    </row>
    <row r="15" spans="1:9" ht="28.5" customHeight="1">
      <c r="A15" s="33">
        <f>A14+1</f>
        <v>6</v>
      </c>
      <c r="B15" s="76"/>
      <c r="C15" s="85" t="s">
        <v>101</v>
      </c>
      <c r="D15" s="41"/>
      <c r="E15" s="43"/>
      <c r="F15" s="12">
        <f t="shared" si="8"/>
        <v>0</v>
      </c>
      <c r="G15" s="12">
        <f t="shared" si="9"/>
        <v>0</v>
      </c>
      <c r="H15" s="12">
        <f t="shared" si="10"/>
        <v>0</v>
      </c>
      <c r="I15" s="12">
        <f t="shared" si="11"/>
        <v>0</v>
      </c>
    </row>
    <row r="16" spans="1:9" ht="28.5" customHeight="1">
      <c r="A16" s="33">
        <f aca="true" t="shared" si="12" ref="A16:A22">A15+1</f>
        <v>7</v>
      </c>
      <c r="B16" s="76"/>
      <c r="C16" s="85" t="s">
        <v>102</v>
      </c>
      <c r="D16" s="41"/>
      <c r="E16" s="43"/>
      <c r="F16" s="12">
        <f t="shared" si="0"/>
        <v>0</v>
      </c>
      <c r="G16" s="12">
        <f t="shared" si="1"/>
        <v>0</v>
      </c>
      <c r="H16" s="12">
        <f t="shared" si="2"/>
        <v>0</v>
      </c>
      <c r="I16" s="12">
        <f t="shared" si="3"/>
        <v>0</v>
      </c>
    </row>
    <row r="17" spans="1:9" ht="21.75" customHeight="1">
      <c r="A17" s="33">
        <f t="shared" si="12"/>
        <v>8</v>
      </c>
      <c r="B17" s="76"/>
      <c r="C17" s="11" t="s">
        <v>18</v>
      </c>
      <c r="D17" s="41"/>
      <c r="E17" s="43"/>
      <c r="F17" s="12">
        <f t="shared" si="0"/>
        <v>0</v>
      </c>
      <c r="G17" s="12">
        <f t="shared" si="1"/>
        <v>0</v>
      </c>
      <c r="H17" s="12">
        <f t="shared" si="2"/>
        <v>0</v>
      </c>
      <c r="I17" s="12">
        <f t="shared" si="3"/>
        <v>0</v>
      </c>
    </row>
    <row r="18" spans="1:9" ht="21.75" customHeight="1">
      <c r="A18" s="33">
        <f t="shared" si="12"/>
        <v>9</v>
      </c>
      <c r="B18" s="76"/>
      <c r="C18" s="85" t="s">
        <v>76</v>
      </c>
      <c r="D18" s="41"/>
      <c r="E18" s="43"/>
      <c r="F18" s="12">
        <f aca="true" t="shared" si="13" ref="F18:F22">+IF(D18="R",1,0)</f>
        <v>0</v>
      </c>
      <c r="G18" s="12">
        <f aca="true" t="shared" si="14" ref="G18:G22">+IF(D18="O",1,0)</f>
        <v>0</v>
      </c>
      <c r="H18" s="12">
        <f aca="true" t="shared" si="15" ref="H18:H22">+IF(D18="Y",1,0)</f>
        <v>0</v>
      </c>
      <c r="I18" s="12">
        <f aca="true" t="shared" si="16" ref="I18:I22">+IF(D18="G",1,0)</f>
        <v>0</v>
      </c>
    </row>
    <row r="19" spans="1:9" ht="21.75" customHeight="1">
      <c r="A19" s="33">
        <f t="shared" si="12"/>
        <v>10</v>
      </c>
      <c r="B19" s="76"/>
      <c r="C19" s="11" t="s">
        <v>19</v>
      </c>
      <c r="D19" s="41"/>
      <c r="E19" s="43"/>
      <c r="F19" s="12">
        <f t="shared" si="13"/>
        <v>0</v>
      </c>
      <c r="G19" s="12">
        <f t="shared" si="14"/>
        <v>0</v>
      </c>
      <c r="H19" s="12">
        <f t="shared" si="15"/>
        <v>0</v>
      </c>
      <c r="I19" s="12">
        <f t="shared" si="16"/>
        <v>0</v>
      </c>
    </row>
    <row r="20" spans="1:9" ht="30" customHeight="1">
      <c r="A20" s="33">
        <f t="shared" si="12"/>
        <v>11</v>
      </c>
      <c r="B20" s="76"/>
      <c r="C20" s="18" t="s">
        <v>20</v>
      </c>
      <c r="D20" s="41"/>
      <c r="E20" s="44"/>
      <c r="F20" s="12">
        <f t="shared" si="13"/>
        <v>0</v>
      </c>
      <c r="G20" s="12">
        <f t="shared" si="14"/>
        <v>0</v>
      </c>
      <c r="H20" s="12">
        <f t="shared" si="15"/>
        <v>0</v>
      </c>
      <c r="I20" s="12">
        <f t="shared" si="16"/>
        <v>0</v>
      </c>
    </row>
    <row r="21" spans="1:9" ht="30" customHeight="1">
      <c r="A21" s="33">
        <f t="shared" si="12"/>
        <v>12</v>
      </c>
      <c r="B21" s="76"/>
      <c r="C21" s="18" t="s">
        <v>21</v>
      </c>
      <c r="D21" s="41"/>
      <c r="E21" s="44"/>
      <c r="F21" s="12">
        <f aca="true" t="shared" si="17" ref="F21">+IF(D21="R",1,0)</f>
        <v>0</v>
      </c>
      <c r="G21" s="12">
        <f aca="true" t="shared" si="18" ref="G21">+IF(D21="O",1,0)</f>
        <v>0</v>
      </c>
      <c r="H21" s="12">
        <f aca="true" t="shared" si="19" ref="H21">+IF(D21="Y",1,0)</f>
        <v>0</v>
      </c>
      <c r="I21" s="12">
        <f aca="true" t="shared" si="20" ref="I21">+IF(D21="G",1,0)</f>
        <v>0</v>
      </c>
    </row>
    <row r="22" spans="1:9" ht="30" customHeight="1">
      <c r="A22" s="33">
        <f t="shared" si="12"/>
        <v>13</v>
      </c>
      <c r="B22" s="77"/>
      <c r="C22" s="18" t="s">
        <v>22</v>
      </c>
      <c r="D22" s="41"/>
      <c r="E22" s="44"/>
      <c r="F22" s="12">
        <f t="shared" si="13"/>
        <v>0</v>
      </c>
      <c r="G22" s="12">
        <f t="shared" si="14"/>
        <v>0</v>
      </c>
      <c r="H22" s="12">
        <f t="shared" si="15"/>
        <v>0</v>
      </c>
      <c r="I22" s="12">
        <f t="shared" si="16"/>
        <v>0</v>
      </c>
    </row>
    <row r="23" spans="1:9" ht="68.25" customHeight="1">
      <c r="A23" s="35"/>
      <c r="B23" s="5" t="s">
        <v>23</v>
      </c>
      <c r="C23" s="57"/>
      <c r="D23" s="58"/>
      <c r="E23" s="59"/>
      <c r="F23" s="12"/>
      <c r="G23" s="12"/>
      <c r="H23" s="12"/>
      <c r="I23" s="12"/>
    </row>
    <row r="24" spans="1:9" ht="31.5" customHeight="1">
      <c r="A24" s="36">
        <f>A22+1</f>
        <v>14</v>
      </c>
      <c r="B24" s="72" t="s">
        <v>24</v>
      </c>
      <c r="C24" s="90" t="s">
        <v>103</v>
      </c>
      <c r="D24" s="41"/>
      <c r="E24" s="43"/>
      <c r="F24" s="12">
        <f t="shared" si="0"/>
        <v>0</v>
      </c>
      <c r="G24" s="12">
        <f t="shared" si="1"/>
        <v>0</v>
      </c>
      <c r="H24" s="12">
        <f t="shared" si="2"/>
        <v>0</v>
      </c>
      <c r="I24" s="12">
        <f t="shared" si="3"/>
        <v>0</v>
      </c>
    </row>
    <row r="25" spans="1:9" ht="31.5" customHeight="1">
      <c r="A25" s="36">
        <f>A24+1</f>
        <v>15</v>
      </c>
      <c r="B25" s="73"/>
      <c r="C25" s="90" t="s">
        <v>104</v>
      </c>
      <c r="D25" s="41"/>
      <c r="E25" s="43"/>
      <c r="F25" s="12">
        <f t="shared" si="0"/>
        <v>0</v>
      </c>
      <c r="G25" s="12">
        <f t="shared" si="1"/>
        <v>0</v>
      </c>
      <c r="H25" s="12">
        <f t="shared" si="2"/>
        <v>0</v>
      </c>
      <c r="I25" s="12">
        <f t="shared" si="3"/>
        <v>0</v>
      </c>
    </row>
    <row r="26" spans="1:9" ht="33" customHeight="1">
      <c r="A26" s="36">
        <f aca="true" t="shared" si="21" ref="A26:A36">A25+1</f>
        <v>16</v>
      </c>
      <c r="B26" s="73"/>
      <c r="C26" s="90" t="s">
        <v>105</v>
      </c>
      <c r="D26" s="41"/>
      <c r="E26" s="43"/>
      <c r="F26" s="12">
        <f aca="true" t="shared" si="22" ref="F26">+IF(D26="R",1,0)</f>
        <v>0</v>
      </c>
      <c r="G26" s="12">
        <f aca="true" t="shared" si="23" ref="G26">+IF(D26="O",1,0)</f>
        <v>0</v>
      </c>
      <c r="H26" s="12">
        <f aca="true" t="shared" si="24" ref="H26">+IF(D26="Y",1,0)</f>
        <v>0</v>
      </c>
      <c r="I26" s="12">
        <f aca="true" t="shared" si="25" ref="I26">+IF(D26="G",1,0)</f>
        <v>0</v>
      </c>
    </row>
    <row r="27" spans="1:9" ht="41.25" customHeight="1">
      <c r="A27" s="36">
        <f t="shared" si="21"/>
        <v>17</v>
      </c>
      <c r="B27" s="73"/>
      <c r="C27" s="90" t="s">
        <v>106</v>
      </c>
      <c r="D27" s="41"/>
      <c r="E27" s="43"/>
      <c r="F27" s="12">
        <f t="shared" si="0"/>
        <v>0</v>
      </c>
      <c r="G27" s="12">
        <f t="shared" si="1"/>
        <v>0</v>
      </c>
      <c r="H27" s="12">
        <f t="shared" si="2"/>
        <v>0</v>
      </c>
      <c r="I27" s="12">
        <f t="shared" si="3"/>
        <v>0</v>
      </c>
    </row>
    <row r="28" spans="1:9" ht="24" customHeight="1">
      <c r="A28" s="36">
        <f t="shared" si="21"/>
        <v>18</v>
      </c>
      <c r="B28" s="73"/>
      <c r="C28" s="14" t="s">
        <v>25</v>
      </c>
      <c r="D28" s="41"/>
      <c r="E28" s="43"/>
      <c r="F28" s="12">
        <f t="shared" si="0"/>
        <v>0</v>
      </c>
      <c r="G28" s="12">
        <f t="shared" si="1"/>
        <v>0</v>
      </c>
      <c r="H28" s="12">
        <f t="shared" si="2"/>
        <v>0</v>
      </c>
      <c r="I28" s="12">
        <f t="shared" si="3"/>
        <v>0</v>
      </c>
    </row>
    <row r="29" spans="1:9" ht="27" customHeight="1">
      <c r="A29" s="36">
        <f t="shared" si="21"/>
        <v>19</v>
      </c>
      <c r="B29" s="73"/>
      <c r="C29" s="90" t="s">
        <v>107</v>
      </c>
      <c r="D29" s="41"/>
      <c r="E29" s="43"/>
      <c r="F29" s="12">
        <f aca="true" t="shared" si="26" ref="F29:F32">+IF(D29="R",1,0)</f>
        <v>0</v>
      </c>
      <c r="G29" s="12">
        <f aca="true" t="shared" si="27" ref="G29:G32">+IF(D29="O",1,0)</f>
        <v>0</v>
      </c>
      <c r="H29" s="12">
        <f aca="true" t="shared" si="28" ref="H29:H32">+IF(D29="Y",1,0)</f>
        <v>0</v>
      </c>
      <c r="I29" s="12">
        <f aca="true" t="shared" si="29" ref="I29:I32">+IF(D29="G",1,0)</f>
        <v>0</v>
      </c>
    </row>
    <row r="30" spans="1:9" ht="27" customHeight="1">
      <c r="A30" s="36">
        <f t="shared" si="21"/>
        <v>20</v>
      </c>
      <c r="B30" s="73"/>
      <c r="C30" s="90" t="s">
        <v>108</v>
      </c>
      <c r="D30" s="41"/>
      <c r="E30" s="43"/>
      <c r="F30" s="12">
        <f t="shared" si="26"/>
        <v>0</v>
      </c>
      <c r="G30" s="12">
        <f t="shared" si="27"/>
        <v>0</v>
      </c>
      <c r="H30" s="12">
        <f t="shared" si="28"/>
        <v>0</v>
      </c>
      <c r="I30" s="12">
        <f t="shared" si="29"/>
        <v>0</v>
      </c>
    </row>
    <row r="31" spans="1:9" ht="24.75" customHeight="1">
      <c r="A31" s="36">
        <f t="shared" si="21"/>
        <v>21</v>
      </c>
      <c r="B31" s="73"/>
      <c r="C31" s="90" t="s">
        <v>109</v>
      </c>
      <c r="D31" s="41"/>
      <c r="E31" s="43"/>
      <c r="F31" s="12">
        <f t="shared" si="26"/>
        <v>0</v>
      </c>
      <c r="G31" s="12">
        <f t="shared" si="27"/>
        <v>0</v>
      </c>
      <c r="H31" s="12">
        <f t="shared" si="28"/>
        <v>0</v>
      </c>
      <c r="I31" s="12">
        <f t="shared" si="29"/>
        <v>0</v>
      </c>
    </row>
    <row r="32" spans="1:9" ht="22.5" customHeight="1">
      <c r="A32" s="36">
        <f t="shared" si="21"/>
        <v>22</v>
      </c>
      <c r="B32" s="73"/>
      <c r="C32" s="14" t="s">
        <v>26</v>
      </c>
      <c r="D32" s="41"/>
      <c r="E32" s="43"/>
      <c r="F32" s="12">
        <f t="shared" si="26"/>
        <v>0</v>
      </c>
      <c r="G32" s="12">
        <f t="shared" si="27"/>
        <v>0</v>
      </c>
      <c r="H32" s="12">
        <f t="shared" si="28"/>
        <v>0</v>
      </c>
      <c r="I32" s="12">
        <f t="shared" si="29"/>
        <v>0</v>
      </c>
    </row>
    <row r="33" spans="1:9" ht="29.25" customHeight="1">
      <c r="A33" s="36">
        <f t="shared" si="21"/>
        <v>23</v>
      </c>
      <c r="B33" s="73"/>
      <c r="C33" s="90" t="s">
        <v>110</v>
      </c>
      <c r="D33" s="41"/>
      <c r="E33" s="43"/>
      <c r="F33" s="12">
        <f t="shared" si="0"/>
        <v>0</v>
      </c>
      <c r="G33" s="12">
        <f t="shared" si="1"/>
        <v>0</v>
      </c>
      <c r="H33" s="12">
        <f t="shared" si="2"/>
        <v>0</v>
      </c>
      <c r="I33" s="12">
        <f t="shared" si="3"/>
        <v>0</v>
      </c>
    </row>
    <row r="34" spans="1:9" ht="19.5" customHeight="1">
      <c r="A34" s="36">
        <f t="shared" si="21"/>
        <v>24</v>
      </c>
      <c r="B34" s="38"/>
      <c r="C34" s="88" t="s">
        <v>77</v>
      </c>
      <c r="D34" s="41"/>
      <c r="E34" s="44"/>
      <c r="F34" s="12">
        <f aca="true" t="shared" si="30" ref="F34:F36">+IF(D34="R",1,0)</f>
        <v>0</v>
      </c>
      <c r="G34" s="12">
        <f aca="true" t="shared" si="31" ref="G34:G36">+IF(D34="O",1,0)</f>
        <v>0</v>
      </c>
      <c r="H34" s="12">
        <f aca="true" t="shared" si="32" ref="H34:H36">+IF(D34="Y",1,0)</f>
        <v>0</v>
      </c>
      <c r="I34" s="12">
        <f aca="true" t="shared" si="33" ref="I34:I36">+IF(D34="G",1,0)</f>
        <v>0</v>
      </c>
    </row>
    <row r="35" spans="1:9" ht="19.5" customHeight="1">
      <c r="A35" s="36">
        <f t="shared" si="21"/>
        <v>25</v>
      </c>
      <c r="B35" s="38"/>
      <c r="C35" s="88" t="s">
        <v>111</v>
      </c>
      <c r="D35" s="41"/>
      <c r="E35" s="44"/>
      <c r="F35" s="12">
        <f t="shared" si="30"/>
        <v>0</v>
      </c>
      <c r="G35" s="12">
        <f t="shared" si="31"/>
        <v>0</v>
      </c>
      <c r="H35" s="12">
        <f t="shared" si="32"/>
        <v>0</v>
      </c>
      <c r="I35" s="12">
        <f t="shared" si="33"/>
        <v>0</v>
      </c>
    </row>
    <row r="36" spans="1:9" ht="19.5" customHeight="1">
      <c r="A36" s="36">
        <f t="shared" si="21"/>
        <v>26</v>
      </c>
      <c r="B36" s="38"/>
      <c r="C36" s="27" t="s">
        <v>27</v>
      </c>
      <c r="D36" s="41"/>
      <c r="E36" s="44"/>
      <c r="F36" s="12">
        <f t="shared" si="30"/>
        <v>0</v>
      </c>
      <c r="G36" s="12">
        <f t="shared" si="31"/>
        <v>0</v>
      </c>
      <c r="H36" s="12">
        <f t="shared" si="32"/>
        <v>0</v>
      </c>
      <c r="I36" s="12">
        <f t="shared" si="33"/>
        <v>0</v>
      </c>
    </row>
    <row r="37" spans="1:9" ht="57" customHeight="1">
      <c r="A37" s="35"/>
      <c r="B37" s="40" t="s">
        <v>28</v>
      </c>
      <c r="C37" s="78"/>
      <c r="D37" s="79"/>
      <c r="E37" s="80"/>
      <c r="F37" s="12"/>
      <c r="G37" s="12"/>
      <c r="H37" s="12"/>
      <c r="I37" s="12"/>
    </row>
    <row r="38" spans="1:9" ht="19.5" customHeight="1">
      <c r="A38" s="33">
        <f>A36+1</f>
        <v>27</v>
      </c>
      <c r="B38" s="6" t="s">
        <v>29</v>
      </c>
      <c r="C38" s="26" t="s">
        <v>30</v>
      </c>
      <c r="D38" s="30"/>
      <c r="E38" s="24"/>
      <c r="F38" s="12">
        <f aca="true" t="shared" si="34" ref="F38:F39">+IF(D38="R",1,0)</f>
        <v>0</v>
      </c>
      <c r="G38" s="12">
        <f aca="true" t="shared" si="35" ref="G38:G39">+IF(D38="O",1,0)</f>
        <v>0</v>
      </c>
      <c r="H38" s="12">
        <f aca="true" t="shared" si="36" ref="H38:H39">+IF(D38="Y",1,0)</f>
        <v>0</v>
      </c>
      <c r="I38" s="12">
        <f aca="true" t="shared" si="37" ref="I38:I39">+IF(D38="G",1,0)</f>
        <v>0</v>
      </c>
    </row>
    <row r="39" spans="1:9" ht="27" customHeight="1">
      <c r="A39" s="33">
        <f>A38+1</f>
        <v>28</v>
      </c>
      <c r="B39" s="6"/>
      <c r="C39" s="89" t="s">
        <v>112</v>
      </c>
      <c r="D39" s="30"/>
      <c r="E39" s="24"/>
      <c r="F39" s="12">
        <f t="shared" si="34"/>
        <v>0</v>
      </c>
      <c r="G39" s="12">
        <f t="shared" si="35"/>
        <v>0</v>
      </c>
      <c r="H39" s="12">
        <f t="shared" si="36"/>
        <v>0</v>
      </c>
      <c r="I39" s="12">
        <f t="shared" si="37"/>
        <v>0</v>
      </c>
    </row>
    <row r="40" spans="1:9" ht="65.25" customHeight="1">
      <c r="A40" s="35"/>
      <c r="B40" s="5" t="s">
        <v>31</v>
      </c>
      <c r="C40" s="57"/>
      <c r="D40" s="58"/>
      <c r="E40" s="59"/>
      <c r="F40" s="12"/>
      <c r="G40" s="12"/>
      <c r="H40" s="12"/>
      <c r="I40" s="12"/>
    </row>
    <row r="41" spans="1:9" ht="32.25" customHeight="1">
      <c r="A41" s="33">
        <f>A39+1</f>
        <v>29</v>
      </c>
      <c r="B41" s="55" t="s">
        <v>32</v>
      </c>
      <c r="C41" s="89" t="s">
        <v>78</v>
      </c>
      <c r="D41" s="41"/>
      <c r="E41" s="44"/>
      <c r="F41" s="12">
        <f t="shared" si="0"/>
        <v>0</v>
      </c>
      <c r="G41" s="12">
        <f t="shared" si="1"/>
        <v>0</v>
      </c>
      <c r="H41" s="12">
        <f t="shared" si="2"/>
        <v>0</v>
      </c>
      <c r="I41" s="12">
        <f t="shared" si="3"/>
        <v>0</v>
      </c>
    </row>
    <row r="42" spans="1:9" ht="30.75" customHeight="1">
      <c r="A42" s="33">
        <f>A41+1</f>
        <v>30</v>
      </c>
      <c r="B42" s="56"/>
      <c r="C42" s="88" t="s">
        <v>79</v>
      </c>
      <c r="D42" s="41"/>
      <c r="E42" s="44"/>
      <c r="F42" s="12">
        <f aca="true" t="shared" si="38" ref="F42">+IF(D42="R",1,0)</f>
        <v>0</v>
      </c>
      <c r="G42" s="12">
        <f aca="true" t="shared" si="39" ref="G42">+IF(D42="O",1,0)</f>
        <v>0</v>
      </c>
      <c r="H42" s="12">
        <f aca="true" t="shared" si="40" ref="H42">+IF(D42="Y",1,0)</f>
        <v>0</v>
      </c>
      <c r="I42" s="12">
        <f aca="true" t="shared" si="41" ref="I42">+IF(D42="G",1,0)</f>
        <v>0</v>
      </c>
    </row>
    <row r="43" spans="1:9" ht="61.5" customHeight="1">
      <c r="A43" s="35"/>
      <c r="B43" s="5" t="s">
        <v>33</v>
      </c>
      <c r="C43" s="57"/>
      <c r="D43" s="58"/>
      <c r="E43" s="59"/>
      <c r="F43" s="12"/>
      <c r="G43" s="12"/>
      <c r="H43" s="12"/>
      <c r="I43" s="12"/>
    </row>
    <row r="44" spans="1:9" ht="18.75">
      <c r="A44" s="33">
        <f>A42+1</f>
        <v>31</v>
      </c>
      <c r="B44" s="55" t="s">
        <v>34</v>
      </c>
      <c r="C44" s="11" t="s">
        <v>35</v>
      </c>
      <c r="D44" s="41"/>
      <c r="E44" s="43"/>
      <c r="F44" s="12">
        <f t="shared" si="0"/>
        <v>0</v>
      </c>
      <c r="G44" s="12">
        <f t="shared" si="1"/>
        <v>0</v>
      </c>
      <c r="H44" s="12">
        <f t="shared" si="2"/>
        <v>0</v>
      </c>
      <c r="I44" s="12">
        <f t="shared" si="3"/>
        <v>0</v>
      </c>
    </row>
    <row r="45" spans="1:9" ht="18.75">
      <c r="A45" s="33">
        <f>A44+1</f>
        <v>32</v>
      </c>
      <c r="B45" s="56"/>
      <c r="C45" s="11" t="s">
        <v>36</v>
      </c>
      <c r="D45" s="41"/>
      <c r="E45" s="43"/>
      <c r="F45" s="12">
        <f t="shared" si="0"/>
        <v>0</v>
      </c>
      <c r="G45" s="12">
        <f t="shared" si="1"/>
        <v>0</v>
      </c>
      <c r="H45" s="12">
        <f t="shared" si="2"/>
        <v>0</v>
      </c>
      <c r="I45" s="12">
        <f t="shared" si="3"/>
        <v>0</v>
      </c>
    </row>
    <row r="46" spans="1:9" ht="18.75">
      <c r="A46" s="33">
        <f aca="true" t="shared" si="42" ref="A46:A54">A45+1</f>
        <v>33</v>
      </c>
      <c r="B46" s="56"/>
      <c r="C46" s="11" t="s">
        <v>37</v>
      </c>
      <c r="D46" s="41"/>
      <c r="E46" s="43"/>
      <c r="F46" s="12">
        <f aca="true" t="shared" si="43" ref="F46">+IF(D46="R",1,0)</f>
        <v>0</v>
      </c>
      <c r="G46" s="12">
        <f aca="true" t="shared" si="44" ref="G46">+IF(D46="O",1,0)</f>
        <v>0</v>
      </c>
      <c r="H46" s="12">
        <f aca="true" t="shared" si="45" ref="H46">+IF(D46="Y",1,0)</f>
        <v>0</v>
      </c>
      <c r="I46" s="12">
        <f aca="true" t="shared" si="46" ref="I46">+IF(D46="G",1,0)</f>
        <v>0</v>
      </c>
    </row>
    <row r="47" spans="1:9" ht="18.75">
      <c r="A47" s="33">
        <f t="shared" si="42"/>
        <v>34</v>
      </c>
      <c r="B47" s="56"/>
      <c r="C47" s="11" t="s">
        <v>38</v>
      </c>
      <c r="D47" s="41"/>
      <c r="E47" s="43"/>
      <c r="F47" s="12">
        <f t="shared" si="0"/>
        <v>0</v>
      </c>
      <c r="G47" s="12">
        <f t="shared" si="1"/>
        <v>0</v>
      </c>
      <c r="H47" s="12">
        <f t="shared" si="2"/>
        <v>0</v>
      </c>
      <c r="I47" s="12">
        <f t="shared" si="3"/>
        <v>0</v>
      </c>
    </row>
    <row r="48" spans="1:9" ht="18.75">
      <c r="A48" s="33">
        <f>A46+1</f>
        <v>34</v>
      </c>
      <c r="B48" s="56"/>
      <c r="C48" s="11" t="s">
        <v>39</v>
      </c>
      <c r="D48" s="41"/>
      <c r="E48" s="43"/>
      <c r="F48" s="12">
        <f aca="true" t="shared" si="47" ref="F48">+IF(D48="R",1,0)</f>
        <v>0</v>
      </c>
      <c r="G48" s="12">
        <f aca="true" t="shared" si="48" ref="G48">+IF(D48="O",1,0)</f>
        <v>0</v>
      </c>
      <c r="H48" s="12">
        <f aca="true" t="shared" si="49" ref="H48">+IF(D48="Y",1,0)</f>
        <v>0</v>
      </c>
      <c r="I48" s="12">
        <f aca="true" t="shared" si="50" ref="I48">+IF(D48="G",1,0)</f>
        <v>0</v>
      </c>
    </row>
    <row r="49" spans="1:9" ht="18.75">
      <c r="A49" s="33">
        <f>A47+1</f>
        <v>35</v>
      </c>
      <c r="B49" s="56"/>
      <c r="C49" s="11" t="s">
        <v>113</v>
      </c>
      <c r="D49" s="41"/>
      <c r="E49" s="43"/>
      <c r="F49" s="12">
        <f t="shared" si="0"/>
        <v>0</v>
      </c>
      <c r="G49" s="12">
        <f t="shared" si="1"/>
        <v>0</v>
      </c>
      <c r="H49" s="12">
        <f t="shared" si="2"/>
        <v>0</v>
      </c>
      <c r="I49" s="12">
        <f t="shared" si="3"/>
        <v>0</v>
      </c>
    </row>
    <row r="50" spans="1:9" ht="25.5">
      <c r="A50" s="33">
        <f t="shared" si="42"/>
        <v>36</v>
      </c>
      <c r="B50" s="56"/>
      <c r="C50" s="85" t="s">
        <v>80</v>
      </c>
      <c r="D50" s="41"/>
      <c r="E50" s="43"/>
      <c r="F50" s="12">
        <f aca="true" t="shared" si="51" ref="F50">+IF(D50="R",1,0)</f>
        <v>0</v>
      </c>
      <c r="G50" s="12">
        <f aca="true" t="shared" si="52" ref="G50">+IF(D50="O",1,0)</f>
        <v>0</v>
      </c>
      <c r="H50" s="12">
        <f aca="true" t="shared" si="53" ref="H50">+IF(D50="Y",1,0)</f>
        <v>0</v>
      </c>
      <c r="I50" s="12">
        <f aca="true" t="shared" si="54" ref="I50">+IF(D50="G",1,0)</f>
        <v>0</v>
      </c>
    </row>
    <row r="51" spans="1:9" ht="18.75">
      <c r="A51" s="33">
        <f t="shared" si="42"/>
        <v>37</v>
      </c>
      <c r="B51" s="56"/>
      <c r="C51" s="11" t="s">
        <v>40</v>
      </c>
      <c r="D51" s="41"/>
      <c r="E51" s="43"/>
      <c r="F51" s="12">
        <f>+IF(D50="R",1,0)</f>
        <v>0</v>
      </c>
      <c r="G51" s="12">
        <f>+IF(D50="O",1,0)</f>
        <v>0</v>
      </c>
      <c r="H51" s="12">
        <f>+IF(D50="Y",1,0)</f>
        <v>0</v>
      </c>
      <c r="I51" s="12">
        <f>+IF(D50="G",1,0)</f>
        <v>0</v>
      </c>
    </row>
    <row r="52" spans="1:9" ht="25.5">
      <c r="A52" s="33">
        <f t="shared" si="42"/>
        <v>38</v>
      </c>
      <c r="B52" s="56"/>
      <c r="C52" s="85" t="s">
        <v>82</v>
      </c>
      <c r="D52" s="41"/>
      <c r="E52" s="43"/>
      <c r="F52" s="12">
        <f t="shared" si="0"/>
        <v>0</v>
      </c>
      <c r="G52" s="12">
        <f t="shared" si="1"/>
        <v>0</v>
      </c>
      <c r="H52" s="12">
        <f t="shared" si="2"/>
        <v>0</v>
      </c>
      <c r="I52" s="12">
        <f t="shared" si="3"/>
        <v>0</v>
      </c>
    </row>
    <row r="53" spans="1:9" ht="25.5">
      <c r="A53" s="33">
        <f aca="true" t="shared" si="55" ref="A53">A51+1</f>
        <v>38</v>
      </c>
      <c r="B53" s="56"/>
      <c r="C53" s="85" t="s">
        <v>81</v>
      </c>
      <c r="D53" s="41"/>
      <c r="E53" s="43"/>
      <c r="F53" s="12">
        <f t="shared" si="0"/>
        <v>0</v>
      </c>
      <c r="G53" s="12">
        <f t="shared" si="1"/>
        <v>0</v>
      </c>
      <c r="H53" s="12">
        <f t="shared" si="2"/>
        <v>0</v>
      </c>
      <c r="I53" s="12">
        <f t="shared" si="3"/>
        <v>0</v>
      </c>
    </row>
    <row r="54" spans="1:9" ht="25.5">
      <c r="A54" s="33">
        <f t="shared" si="42"/>
        <v>39</v>
      </c>
      <c r="B54" s="67"/>
      <c r="C54" s="11" t="s">
        <v>41</v>
      </c>
      <c r="D54" s="41"/>
      <c r="E54" s="43"/>
      <c r="F54" s="12">
        <f t="shared" si="0"/>
        <v>0</v>
      </c>
      <c r="G54" s="12">
        <f t="shared" si="1"/>
        <v>0</v>
      </c>
      <c r="H54" s="12">
        <f t="shared" si="2"/>
        <v>0</v>
      </c>
      <c r="I54" s="12">
        <f t="shared" si="3"/>
        <v>0</v>
      </c>
    </row>
    <row r="55" spans="1:9" ht="82.5" customHeight="1">
      <c r="A55" s="35"/>
      <c r="B55" s="5" t="s">
        <v>42</v>
      </c>
      <c r="C55" s="57"/>
      <c r="D55" s="58"/>
      <c r="E55" s="59"/>
      <c r="F55" s="12"/>
      <c r="G55" s="12"/>
      <c r="H55" s="12"/>
      <c r="I55" s="12"/>
    </row>
    <row r="56" spans="1:9" ht="25.5">
      <c r="A56" s="36">
        <f>A54+1</f>
        <v>40</v>
      </c>
      <c r="B56" s="68" t="s">
        <v>43</v>
      </c>
      <c r="C56" s="90" t="s">
        <v>114</v>
      </c>
      <c r="D56" s="45"/>
      <c r="E56" s="43"/>
      <c r="F56" s="12">
        <f t="shared" si="0"/>
        <v>0</v>
      </c>
      <c r="G56" s="12">
        <f t="shared" si="1"/>
        <v>0</v>
      </c>
      <c r="H56" s="12">
        <f t="shared" si="2"/>
        <v>0</v>
      </c>
      <c r="I56" s="12">
        <f t="shared" si="3"/>
        <v>0</v>
      </c>
    </row>
    <row r="57" spans="1:9" ht="20.25" customHeight="1">
      <c r="A57" s="36">
        <f>A56+1</f>
        <v>41</v>
      </c>
      <c r="B57" s="69"/>
      <c r="C57" s="90" t="s">
        <v>83</v>
      </c>
      <c r="D57" s="45"/>
      <c r="E57" s="43"/>
      <c r="F57" s="12">
        <f aca="true" t="shared" si="56" ref="F57">+IF(D57="R",1,0)</f>
        <v>0</v>
      </c>
      <c r="G57" s="12">
        <f aca="true" t="shared" si="57" ref="G57">+IF(D57="O",1,0)</f>
        <v>0</v>
      </c>
      <c r="H57" s="12">
        <f aca="true" t="shared" si="58" ref="H57">+IF(D57="Y",1,0)</f>
        <v>0</v>
      </c>
      <c r="I57" s="12">
        <f aca="true" t="shared" si="59" ref="I57">+IF(D57="G",1,0)</f>
        <v>0</v>
      </c>
    </row>
    <row r="58" spans="1:9" ht="25.5">
      <c r="A58" s="36">
        <f aca="true" t="shared" si="60" ref="A58:A67">A57+1</f>
        <v>42</v>
      </c>
      <c r="B58" s="69"/>
      <c r="C58" s="90" t="s">
        <v>84</v>
      </c>
      <c r="D58" s="45"/>
      <c r="E58" s="43"/>
      <c r="F58" s="12">
        <f t="shared" si="0"/>
        <v>0</v>
      </c>
      <c r="G58" s="12">
        <f t="shared" si="1"/>
        <v>0</v>
      </c>
      <c r="H58" s="12">
        <f t="shared" si="2"/>
        <v>0</v>
      </c>
      <c r="I58" s="12">
        <f t="shared" si="3"/>
        <v>0</v>
      </c>
    </row>
    <row r="59" spans="1:9" ht="38.25">
      <c r="A59" s="36">
        <f t="shared" si="60"/>
        <v>43</v>
      </c>
      <c r="B59" s="69"/>
      <c r="C59" s="90" t="s">
        <v>85</v>
      </c>
      <c r="D59" s="45"/>
      <c r="E59" s="43"/>
      <c r="F59" s="12">
        <f t="shared" si="0"/>
        <v>0</v>
      </c>
      <c r="G59" s="12">
        <f t="shared" si="1"/>
        <v>0</v>
      </c>
      <c r="H59" s="12">
        <f t="shared" si="2"/>
        <v>0</v>
      </c>
      <c r="I59" s="12">
        <f t="shared" si="3"/>
        <v>0</v>
      </c>
    </row>
    <row r="60" spans="1:9" ht="28.5" customHeight="1">
      <c r="A60" s="36">
        <f t="shared" si="60"/>
        <v>44</v>
      </c>
      <c r="B60" s="69"/>
      <c r="C60" s="90" t="s">
        <v>115</v>
      </c>
      <c r="D60" s="45"/>
      <c r="E60" s="43"/>
      <c r="F60" s="12">
        <f t="shared" si="0"/>
        <v>0</v>
      </c>
      <c r="G60" s="12">
        <f t="shared" si="1"/>
        <v>0</v>
      </c>
      <c r="H60" s="12">
        <f t="shared" si="2"/>
        <v>0</v>
      </c>
      <c r="I60" s="12">
        <f t="shared" si="3"/>
        <v>0</v>
      </c>
    </row>
    <row r="61" spans="1:9" ht="23.25" customHeight="1">
      <c r="A61" s="36">
        <f>A60+1</f>
        <v>45</v>
      </c>
      <c r="B61" s="69"/>
      <c r="C61" s="90" t="s">
        <v>87</v>
      </c>
      <c r="D61" s="45"/>
      <c r="E61" s="43"/>
      <c r="F61" s="12">
        <f t="shared" si="0"/>
        <v>0</v>
      </c>
      <c r="G61" s="12">
        <f t="shared" si="1"/>
        <v>0</v>
      </c>
      <c r="H61" s="12">
        <f t="shared" si="2"/>
        <v>0</v>
      </c>
      <c r="I61" s="12">
        <f t="shared" si="3"/>
        <v>0</v>
      </c>
    </row>
    <row r="62" spans="1:9" ht="30" customHeight="1">
      <c r="A62" s="36">
        <f t="shared" si="60"/>
        <v>46</v>
      </c>
      <c r="B62" s="69"/>
      <c r="C62" s="90" t="s">
        <v>86</v>
      </c>
      <c r="D62" s="45"/>
      <c r="E62" s="43"/>
      <c r="F62" s="12">
        <f aca="true" t="shared" si="61" ref="F62">+IF(D62="R",1,0)</f>
        <v>0</v>
      </c>
      <c r="G62" s="12">
        <f aca="true" t="shared" si="62" ref="G62">+IF(D62="O",1,0)</f>
        <v>0</v>
      </c>
      <c r="H62" s="12">
        <f aca="true" t="shared" si="63" ref="H62">+IF(D62="Y",1,0)</f>
        <v>0</v>
      </c>
      <c r="I62" s="12">
        <f aca="true" t="shared" si="64" ref="I62">+IF(D62="G",1,0)</f>
        <v>0</v>
      </c>
    </row>
    <row r="63" spans="1:9" ht="24.75" customHeight="1">
      <c r="A63" s="36">
        <f t="shared" si="60"/>
        <v>47</v>
      </c>
      <c r="B63" s="69"/>
      <c r="C63" s="14" t="s">
        <v>44</v>
      </c>
      <c r="D63" s="45"/>
      <c r="E63" s="43"/>
      <c r="F63" s="12">
        <f t="shared" si="0"/>
        <v>0</v>
      </c>
      <c r="G63" s="12">
        <f t="shared" si="1"/>
        <v>0</v>
      </c>
      <c r="H63" s="12">
        <f t="shared" si="2"/>
        <v>0</v>
      </c>
      <c r="I63" s="12">
        <f t="shared" si="3"/>
        <v>0</v>
      </c>
    </row>
    <row r="64" spans="1:9" ht="21" customHeight="1">
      <c r="A64" s="36">
        <f t="shared" si="60"/>
        <v>48</v>
      </c>
      <c r="B64" s="69"/>
      <c r="C64" s="90" t="s">
        <v>88</v>
      </c>
      <c r="D64" s="45"/>
      <c r="E64" s="43"/>
      <c r="F64" s="12">
        <f>+IF(D64="R",1,0)</f>
        <v>0</v>
      </c>
      <c r="G64" s="12">
        <f>+IF(D64="O",1,0)</f>
        <v>0</v>
      </c>
      <c r="H64" s="12">
        <f>+IF(D64="Y",1,0)</f>
        <v>0</v>
      </c>
      <c r="I64" s="12">
        <f>+IF(D64="G",1,0)</f>
        <v>0</v>
      </c>
    </row>
    <row r="65" spans="1:9" ht="22.5" customHeight="1">
      <c r="A65" s="36">
        <f t="shared" si="60"/>
        <v>49</v>
      </c>
      <c r="B65" s="70"/>
      <c r="C65" s="14" t="s">
        <v>45</v>
      </c>
      <c r="D65" s="45"/>
      <c r="E65" s="43"/>
      <c r="F65" s="12">
        <f t="shared" si="0"/>
        <v>0</v>
      </c>
      <c r="G65" s="12">
        <f t="shared" si="1"/>
        <v>0</v>
      </c>
      <c r="H65" s="12">
        <f t="shared" si="2"/>
        <v>0</v>
      </c>
      <c r="I65" s="12">
        <f t="shared" si="3"/>
        <v>0</v>
      </c>
    </row>
    <row r="66" spans="1:9" ht="22.5" customHeight="1">
      <c r="A66" s="36">
        <f t="shared" si="60"/>
        <v>50</v>
      </c>
      <c r="B66" s="37"/>
      <c r="C66" s="88" t="s">
        <v>116</v>
      </c>
      <c r="D66" s="45"/>
      <c r="E66" s="44"/>
      <c r="F66" s="12">
        <f aca="true" t="shared" si="65" ref="F66">+IF(D66="R",1,0)</f>
        <v>0</v>
      </c>
      <c r="G66" s="12">
        <f aca="true" t="shared" si="66" ref="G66">+IF(D66="O",1,0)</f>
        <v>0</v>
      </c>
      <c r="H66" s="12">
        <f aca="true" t="shared" si="67" ref="H66">+IF(D66="Y",1,0)</f>
        <v>0</v>
      </c>
      <c r="I66" s="12">
        <f aca="true" t="shared" si="68" ref="I66">+IF(D66="G",1,0)</f>
        <v>0</v>
      </c>
    </row>
    <row r="67" spans="1:9" ht="58.5" customHeight="1">
      <c r="A67" s="36">
        <f t="shared" si="60"/>
        <v>51</v>
      </c>
      <c r="B67" s="31"/>
      <c r="C67" s="91" t="s">
        <v>117</v>
      </c>
      <c r="D67" s="45"/>
      <c r="E67" s="44"/>
      <c r="F67" s="12">
        <f aca="true" t="shared" si="69" ref="F67">+IF(D67="R",1,0)</f>
        <v>0</v>
      </c>
      <c r="G67" s="12">
        <f aca="true" t="shared" si="70" ref="G67">+IF(D67="O",1,0)</f>
        <v>0</v>
      </c>
      <c r="H67" s="12">
        <f aca="true" t="shared" si="71" ref="H67">+IF(D67="Y",1,0)</f>
        <v>0</v>
      </c>
      <c r="I67" s="12">
        <f aca="true" t="shared" si="72" ref="I67">+IF(D67="G",1,0)</f>
        <v>0</v>
      </c>
    </row>
    <row r="68" spans="1:9" ht="64.5" customHeight="1">
      <c r="A68" s="35"/>
      <c r="B68" s="5" t="s">
        <v>46</v>
      </c>
      <c r="C68" s="57"/>
      <c r="D68" s="58"/>
      <c r="E68" s="59"/>
      <c r="F68" s="12"/>
      <c r="G68" s="12"/>
      <c r="H68" s="12"/>
      <c r="I68" s="12"/>
    </row>
    <row r="69" spans="1:9" ht="31.5" customHeight="1">
      <c r="A69" s="34">
        <f>A67+1</f>
        <v>52</v>
      </c>
      <c r="B69" s="53" t="s">
        <v>47</v>
      </c>
      <c r="C69" s="92" t="s">
        <v>89</v>
      </c>
      <c r="D69" s="45"/>
      <c r="E69" s="43"/>
      <c r="F69" s="12">
        <f aca="true" t="shared" si="73" ref="F69:F72">+IF(D69="R",1,0)</f>
        <v>0</v>
      </c>
      <c r="G69" s="12">
        <f aca="true" t="shared" si="74" ref="G69:G72">+IF(D69="O",1,0)</f>
        <v>0</v>
      </c>
      <c r="H69" s="12">
        <f aca="true" t="shared" si="75" ref="H69:H72">+IF(D69="Y",1,0)</f>
        <v>0</v>
      </c>
      <c r="I69" s="12">
        <f aca="true" t="shared" si="76" ref="I69:I72">+IF(D69="G",1,0)</f>
        <v>0</v>
      </c>
    </row>
    <row r="70" spans="1:9" ht="24.75" customHeight="1">
      <c r="A70" s="34">
        <f>A69+1</f>
        <v>53</v>
      </c>
      <c r="B70" s="54"/>
      <c r="C70" s="92" t="s">
        <v>118</v>
      </c>
      <c r="D70" s="45"/>
      <c r="E70" s="43"/>
      <c r="F70" s="12">
        <f t="shared" si="73"/>
        <v>0</v>
      </c>
      <c r="G70" s="12">
        <f t="shared" si="74"/>
        <v>0</v>
      </c>
      <c r="H70" s="12">
        <f t="shared" si="75"/>
        <v>0</v>
      </c>
      <c r="I70" s="12">
        <f t="shared" si="76"/>
        <v>0</v>
      </c>
    </row>
    <row r="71" spans="1:9" ht="27" customHeight="1">
      <c r="A71" s="34">
        <f>A70+1</f>
        <v>54</v>
      </c>
      <c r="B71" s="54"/>
      <c r="C71" s="19" t="s">
        <v>48</v>
      </c>
      <c r="D71" s="45"/>
      <c r="E71" s="43"/>
      <c r="F71" s="12">
        <f aca="true" t="shared" si="77" ref="F71">+IF(D71="R",1,0)</f>
        <v>0</v>
      </c>
      <c r="G71" s="12">
        <f aca="true" t="shared" si="78" ref="G71">+IF(D71="O",1,0)</f>
        <v>0</v>
      </c>
      <c r="H71" s="12">
        <f aca="true" t="shared" si="79" ref="H71">+IF(D71="Y",1,0)</f>
        <v>0</v>
      </c>
      <c r="I71" s="12">
        <f aca="true" t="shared" si="80" ref="I71">+IF(D71="G",1,0)</f>
        <v>0</v>
      </c>
    </row>
    <row r="72" spans="1:9" ht="20.25" customHeight="1">
      <c r="A72" s="34">
        <f aca="true" t="shared" si="81" ref="A72:A74">A71+1</f>
        <v>55</v>
      </c>
      <c r="B72" s="54"/>
      <c r="C72" s="19" t="s">
        <v>49</v>
      </c>
      <c r="D72" s="45"/>
      <c r="E72" s="43"/>
      <c r="F72" s="12">
        <f t="shared" si="73"/>
        <v>0</v>
      </c>
      <c r="G72" s="12">
        <f t="shared" si="74"/>
        <v>0</v>
      </c>
      <c r="H72" s="12">
        <f t="shared" si="75"/>
        <v>0</v>
      </c>
      <c r="I72" s="12">
        <f t="shared" si="76"/>
        <v>0</v>
      </c>
    </row>
    <row r="73" spans="1:9" ht="20.25" customHeight="1">
      <c r="A73" s="34">
        <f t="shared" si="81"/>
        <v>56</v>
      </c>
      <c r="B73" s="54"/>
      <c r="C73" s="19" t="s">
        <v>50</v>
      </c>
      <c r="D73" s="45"/>
      <c r="E73" s="43"/>
      <c r="F73" s="12">
        <f aca="true" t="shared" si="82" ref="F73:F74">+IF(D73="R",1,0)</f>
        <v>0</v>
      </c>
      <c r="G73" s="12">
        <f aca="true" t="shared" si="83" ref="G73:G74">+IF(D73="O",1,0)</f>
        <v>0</v>
      </c>
      <c r="H73" s="12">
        <f aca="true" t="shared" si="84" ref="H73:H74">+IF(D73="Y",1,0)</f>
        <v>0</v>
      </c>
      <c r="I73" s="12">
        <f aca="true" t="shared" si="85" ref="I73:I74">+IF(D73="G",1,0)</f>
        <v>0</v>
      </c>
    </row>
    <row r="74" spans="1:9" ht="19.5" customHeight="1">
      <c r="A74" s="34">
        <f t="shared" si="81"/>
        <v>57</v>
      </c>
      <c r="B74" s="54"/>
      <c r="C74" s="11" t="s">
        <v>51</v>
      </c>
      <c r="D74" s="45"/>
      <c r="E74" s="43"/>
      <c r="F74" s="12">
        <f t="shared" si="82"/>
        <v>0</v>
      </c>
      <c r="G74" s="12">
        <f t="shared" si="83"/>
        <v>0</v>
      </c>
      <c r="H74" s="12">
        <f t="shared" si="84"/>
        <v>0</v>
      </c>
      <c r="I74" s="12">
        <f t="shared" si="85"/>
        <v>0</v>
      </c>
    </row>
    <row r="75" spans="1:9" ht="64.5" customHeight="1">
      <c r="A75" s="35"/>
      <c r="B75" s="5" t="s">
        <v>52</v>
      </c>
      <c r="C75" s="57"/>
      <c r="D75" s="58"/>
      <c r="E75" s="59"/>
      <c r="F75" s="12"/>
      <c r="G75" s="12"/>
      <c r="H75" s="12"/>
      <c r="I75" s="12"/>
    </row>
    <row r="76" spans="1:9" ht="31.5" customHeight="1">
      <c r="A76" s="33">
        <f>A74+1</f>
        <v>58</v>
      </c>
      <c r="B76" s="50" t="s">
        <v>53</v>
      </c>
      <c r="C76" s="85" t="s">
        <v>119</v>
      </c>
      <c r="D76" s="41"/>
      <c r="E76" s="46"/>
      <c r="F76" s="12">
        <f t="shared" si="0"/>
        <v>0</v>
      </c>
      <c r="G76" s="12">
        <f t="shared" si="1"/>
        <v>0</v>
      </c>
      <c r="H76" s="12">
        <f t="shared" si="2"/>
        <v>0</v>
      </c>
      <c r="I76" s="12">
        <f t="shared" si="3"/>
        <v>0</v>
      </c>
    </row>
    <row r="77" spans="1:9" ht="30.75" customHeight="1">
      <c r="A77" s="33">
        <f>A76+1</f>
        <v>59</v>
      </c>
      <c r="B77" s="51"/>
      <c r="C77" s="85" t="s">
        <v>120</v>
      </c>
      <c r="D77" s="41"/>
      <c r="E77" s="46"/>
      <c r="F77" s="12">
        <f aca="true" t="shared" si="86" ref="F77">+IF(D77="R",1,0)</f>
        <v>0</v>
      </c>
      <c r="G77" s="12">
        <f aca="true" t="shared" si="87" ref="G77">+IF(D77="O",1,0)</f>
        <v>0</v>
      </c>
      <c r="H77" s="12">
        <f aca="true" t="shared" si="88" ref="H77">+IF(D77="Y",1,0)</f>
        <v>0</v>
      </c>
      <c r="I77" s="12">
        <f aca="true" t="shared" si="89" ref="I77">+IF(D77="G",1,0)</f>
        <v>0</v>
      </c>
    </row>
    <row r="78" spans="1:9" ht="30.75" customHeight="1">
      <c r="A78" s="33">
        <f aca="true" t="shared" si="90" ref="A78:A89">A77+1</f>
        <v>60</v>
      </c>
      <c r="B78" s="51"/>
      <c r="C78" s="15" t="s">
        <v>90</v>
      </c>
      <c r="D78" s="41"/>
      <c r="E78" s="43"/>
      <c r="F78" s="12">
        <f t="shared" si="0"/>
        <v>0</v>
      </c>
      <c r="G78" s="12">
        <f t="shared" si="1"/>
        <v>0</v>
      </c>
      <c r="H78" s="12">
        <f t="shared" si="2"/>
        <v>0</v>
      </c>
      <c r="I78" s="12">
        <f t="shared" si="3"/>
        <v>0</v>
      </c>
    </row>
    <row r="79" spans="1:9" ht="24" customHeight="1">
      <c r="A79" s="33">
        <f t="shared" si="90"/>
        <v>61</v>
      </c>
      <c r="B79" s="51"/>
      <c r="C79" s="93" t="s">
        <v>91</v>
      </c>
      <c r="D79" s="41"/>
      <c r="E79" s="43"/>
      <c r="F79" s="12">
        <f t="shared" si="0"/>
        <v>0</v>
      </c>
      <c r="G79" s="12">
        <f t="shared" si="1"/>
        <v>0</v>
      </c>
      <c r="H79" s="12">
        <f t="shared" si="2"/>
        <v>0</v>
      </c>
      <c r="I79" s="12">
        <f t="shared" si="3"/>
        <v>0</v>
      </c>
    </row>
    <row r="80" spans="1:9" ht="22.5" customHeight="1">
      <c r="A80" s="33">
        <f t="shared" si="90"/>
        <v>62</v>
      </c>
      <c r="B80" s="51"/>
      <c r="C80" s="15" t="s">
        <v>54</v>
      </c>
      <c r="D80" s="41"/>
      <c r="E80" s="43"/>
      <c r="F80" s="12">
        <f t="shared" si="0"/>
        <v>0</v>
      </c>
      <c r="G80" s="12">
        <f t="shared" si="1"/>
        <v>0</v>
      </c>
      <c r="H80" s="12">
        <f t="shared" si="2"/>
        <v>0</v>
      </c>
      <c r="I80" s="12">
        <f t="shared" si="3"/>
        <v>0</v>
      </c>
    </row>
    <row r="81" spans="1:9" ht="25.5">
      <c r="A81" s="33">
        <f t="shared" si="90"/>
        <v>63</v>
      </c>
      <c r="B81" s="51"/>
      <c r="C81" s="85" t="s">
        <v>121</v>
      </c>
      <c r="D81" s="41"/>
      <c r="E81" s="43"/>
      <c r="F81" s="12">
        <f t="shared" si="0"/>
        <v>0</v>
      </c>
      <c r="G81" s="12">
        <f t="shared" si="1"/>
        <v>0</v>
      </c>
      <c r="H81" s="12">
        <f t="shared" si="2"/>
        <v>0</v>
      </c>
      <c r="I81" s="12">
        <f t="shared" si="3"/>
        <v>0</v>
      </c>
    </row>
    <row r="82" spans="1:9" ht="18.75">
      <c r="A82" s="33">
        <f t="shared" si="90"/>
        <v>64</v>
      </c>
      <c r="B82" s="51"/>
      <c r="C82" s="11" t="s">
        <v>55</v>
      </c>
      <c r="D82" s="41"/>
      <c r="E82" s="43"/>
      <c r="F82" s="12">
        <f t="shared" si="0"/>
        <v>0</v>
      </c>
      <c r="G82" s="12">
        <f t="shared" si="1"/>
        <v>0</v>
      </c>
      <c r="H82" s="12">
        <f t="shared" si="2"/>
        <v>0</v>
      </c>
      <c r="I82" s="12">
        <f t="shared" si="3"/>
        <v>0</v>
      </c>
    </row>
    <row r="83" spans="1:9" ht="25.5">
      <c r="A83" s="33">
        <f t="shared" si="90"/>
        <v>65</v>
      </c>
      <c r="B83" s="51"/>
      <c r="C83" s="85" t="s">
        <v>122</v>
      </c>
      <c r="D83" s="41"/>
      <c r="E83" s="43"/>
      <c r="F83" s="12">
        <f t="shared" si="0"/>
        <v>0</v>
      </c>
      <c r="G83" s="12">
        <f t="shared" si="1"/>
        <v>0</v>
      </c>
      <c r="H83" s="12">
        <f t="shared" si="2"/>
        <v>0</v>
      </c>
      <c r="I83" s="12">
        <f t="shared" si="3"/>
        <v>0</v>
      </c>
    </row>
    <row r="84" spans="1:9" ht="25.5">
      <c r="A84" s="33">
        <f t="shared" si="90"/>
        <v>66</v>
      </c>
      <c r="B84" s="51"/>
      <c r="C84" s="11" t="s">
        <v>56</v>
      </c>
      <c r="D84" s="41"/>
      <c r="E84" s="43"/>
      <c r="F84" s="12">
        <f t="shared" si="0"/>
        <v>0</v>
      </c>
      <c r="G84" s="12">
        <f t="shared" si="1"/>
        <v>0</v>
      </c>
      <c r="H84" s="12">
        <f t="shared" si="2"/>
        <v>0</v>
      </c>
      <c r="I84" s="12">
        <f t="shared" si="3"/>
        <v>0</v>
      </c>
    </row>
    <row r="85" spans="1:9" ht="25.5">
      <c r="A85" s="33">
        <f t="shared" si="90"/>
        <v>67</v>
      </c>
      <c r="B85" s="51"/>
      <c r="C85" s="15" t="s">
        <v>57</v>
      </c>
      <c r="D85" s="41"/>
      <c r="E85" s="43"/>
      <c r="F85" s="12">
        <f t="shared" si="0"/>
        <v>0</v>
      </c>
      <c r="G85" s="12">
        <f t="shared" si="1"/>
        <v>0</v>
      </c>
      <c r="H85" s="12">
        <f t="shared" si="2"/>
        <v>0</v>
      </c>
      <c r="I85" s="12">
        <f t="shared" si="3"/>
        <v>0</v>
      </c>
    </row>
    <row r="86" spans="1:9" ht="18.75">
      <c r="A86" s="33">
        <f t="shared" si="90"/>
        <v>68</v>
      </c>
      <c r="B86" s="51"/>
      <c r="C86" s="93" t="s">
        <v>92</v>
      </c>
      <c r="D86" s="41"/>
      <c r="E86" s="43"/>
      <c r="F86" s="12">
        <f t="shared" si="0"/>
        <v>0</v>
      </c>
      <c r="G86" s="12">
        <f t="shared" si="1"/>
        <v>0</v>
      </c>
      <c r="H86" s="12">
        <f t="shared" si="2"/>
        <v>0</v>
      </c>
      <c r="I86" s="12">
        <f t="shared" si="3"/>
        <v>0</v>
      </c>
    </row>
    <row r="87" spans="1:9" ht="18.75">
      <c r="A87" s="33">
        <f t="shared" si="90"/>
        <v>69</v>
      </c>
      <c r="B87" s="51"/>
      <c r="C87" s="15" t="s">
        <v>58</v>
      </c>
      <c r="D87" s="41"/>
      <c r="E87" s="43"/>
      <c r="F87" s="12">
        <f t="shared" si="0"/>
        <v>0</v>
      </c>
      <c r="G87" s="12">
        <f t="shared" si="1"/>
        <v>0</v>
      </c>
      <c r="H87" s="12">
        <f t="shared" si="2"/>
        <v>0</v>
      </c>
      <c r="I87" s="12">
        <f t="shared" si="3"/>
        <v>0</v>
      </c>
    </row>
    <row r="88" spans="1:9" ht="38.25">
      <c r="A88" s="33">
        <f t="shared" si="90"/>
        <v>70</v>
      </c>
      <c r="B88" s="51"/>
      <c r="C88" s="93" t="s">
        <v>93</v>
      </c>
      <c r="D88" s="41"/>
      <c r="E88" s="43"/>
      <c r="F88" s="12">
        <f t="shared" si="0"/>
        <v>0</v>
      </c>
      <c r="G88" s="12">
        <f t="shared" si="1"/>
        <v>0</v>
      </c>
      <c r="H88" s="12">
        <f t="shared" si="2"/>
        <v>0</v>
      </c>
      <c r="I88" s="12">
        <f t="shared" si="3"/>
        <v>0</v>
      </c>
    </row>
    <row r="89" spans="1:9" ht="38.25">
      <c r="A89" s="33">
        <f t="shared" si="90"/>
        <v>71</v>
      </c>
      <c r="B89" s="51"/>
      <c r="C89" s="15" t="s">
        <v>59</v>
      </c>
      <c r="D89" s="41"/>
      <c r="E89" s="43"/>
      <c r="F89" s="12">
        <f t="shared" si="0"/>
        <v>0</v>
      </c>
      <c r="G89" s="12">
        <f t="shared" si="1"/>
        <v>0</v>
      </c>
      <c r="H89" s="12">
        <f t="shared" si="2"/>
        <v>0</v>
      </c>
      <c r="I89" s="12">
        <f t="shared" si="3"/>
        <v>0</v>
      </c>
    </row>
    <row r="90" spans="1:9" ht="25.5">
      <c r="A90" s="33">
        <f>A89+1</f>
        <v>72</v>
      </c>
      <c r="B90" s="52"/>
      <c r="C90" s="15" t="s">
        <v>60</v>
      </c>
      <c r="D90" s="41"/>
      <c r="E90" s="44"/>
      <c r="F90" s="12">
        <f aca="true" t="shared" si="91" ref="F90">+IF(D90="R",1,0)</f>
        <v>0</v>
      </c>
      <c r="G90" s="12">
        <f aca="true" t="shared" si="92" ref="G90">+IF(D90="O",1,0)</f>
        <v>0</v>
      </c>
      <c r="H90" s="12">
        <f aca="true" t="shared" si="93" ref="H90">+IF(D90="Y",1,0)</f>
        <v>0</v>
      </c>
      <c r="I90" s="12">
        <f aca="true" t="shared" si="94" ref="I90">+IF(D90="G",1,0)</f>
        <v>0</v>
      </c>
    </row>
    <row r="91" spans="1:9" ht="61.5" customHeight="1">
      <c r="A91" s="35"/>
      <c r="B91" s="5" t="s">
        <v>61</v>
      </c>
      <c r="C91" s="57"/>
      <c r="D91" s="58"/>
      <c r="E91" s="59"/>
      <c r="F91" s="12"/>
      <c r="G91" s="12"/>
      <c r="H91" s="12"/>
      <c r="I91" s="12"/>
    </row>
    <row r="92" spans="1:9" ht="24.75" customHeight="1">
      <c r="A92" s="33">
        <f>A90+1</f>
        <v>73</v>
      </c>
      <c r="B92" s="50" t="s">
        <v>62</v>
      </c>
      <c r="C92" s="23" t="s">
        <v>63</v>
      </c>
      <c r="D92" s="47"/>
      <c r="E92" s="43"/>
      <c r="F92" s="12">
        <f aca="true" t="shared" si="95" ref="F92:F104">+IF(D92="R",1,0)</f>
        <v>0</v>
      </c>
      <c r="G92" s="12">
        <f aca="true" t="shared" si="96" ref="G92:G104">+IF(D92="O",1,0)</f>
        <v>0</v>
      </c>
      <c r="H92" s="12">
        <f aca="true" t="shared" si="97" ref="H92:H104">+IF(D92="Y",1,0)</f>
        <v>0</v>
      </c>
      <c r="I92" s="12">
        <f aca="true" t="shared" si="98" ref="I92:I104">+IF(D92="G",1,0)</f>
        <v>0</v>
      </c>
    </row>
    <row r="93" spans="1:9" ht="24.75" customHeight="1">
      <c r="A93" s="33">
        <f>A92+1</f>
        <v>74</v>
      </c>
      <c r="B93" s="51"/>
      <c r="C93" s="25" t="s">
        <v>64</v>
      </c>
      <c r="D93" s="47"/>
      <c r="E93" s="43"/>
      <c r="F93" s="12">
        <f t="shared" si="95"/>
        <v>0</v>
      </c>
      <c r="G93" s="12">
        <f t="shared" si="96"/>
        <v>0</v>
      </c>
      <c r="H93" s="12">
        <f t="shared" si="97"/>
        <v>0</v>
      </c>
      <c r="I93" s="12">
        <f t="shared" si="98"/>
        <v>0</v>
      </c>
    </row>
    <row r="94" spans="1:9" ht="22.5" customHeight="1">
      <c r="A94" s="33">
        <f aca="true" t="shared" si="99" ref="A94:A104">A93+1</f>
        <v>75</v>
      </c>
      <c r="B94" s="51"/>
      <c r="C94" s="25" t="s">
        <v>65</v>
      </c>
      <c r="D94" s="47"/>
      <c r="E94" s="48"/>
      <c r="F94" s="12">
        <f aca="true" t="shared" si="100" ref="F94">+IF(D94="R",1,0)</f>
        <v>0</v>
      </c>
      <c r="G94" s="12">
        <f aca="true" t="shared" si="101" ref="G94">+IF(D94="O",1,0)</f>
        <v>0</v>
      </c>
      <c r="H94" s="12">
        <f aca="true" t="shared" si="102" ref="H94">+IF(D94="Y",1,0)</f>
        <v>0</v>
      </c>
      <c r="I94" s="12">
        <f aca="true" t="shared" si="103" ref="I94">+IF(D94="G",1,0)</f>
        <v>0</v>
      </c>
    </row>
    <row r="95" spans="1:9" ht="30" customHeight="1">
      <c r="A95" s="33">
        <f t="shared" si="99"/>
        <v>76</v>
      </c>
      <c r="B95" s="51"/>
      <c r="C95" s="39" t="s">
        <v>66</v>
      </c>
      <c r="D95" s="47"/>
      <c r="E95" s="43"/>
      <c r="F95" s="12">
        <f t="shared" si="95"/>
        <v>0</v>
      </c>
      <c r="G95" s="12">
        <f t="shared" si="96"/>
        <v>0</v>
      </c>
      <c r="H95" s="12">
        <f t="shared" si="97"/>
        <v>0</v>
      </c>
      <c r="I95" s="12">
        <f t="shared" si="98"/>
        <v>0</v>
      </c>
    </row>
    <row r="96" spans="1:9" ht="21" customHeight="1">
      <c r="A96" s="33">
        <f t="shared" si="99"/>
        <v>77</v>
      </c>
      <c r="B96" s="51"/>
      <c r="C96" s="23" t="s">
        <v>67</v>
      </c>
      <c r="D96" s="47"/>
      <c r="E96" s="43"/>
      <c r="F96" s="12">
        <f t="shared" si="95"/>
        <v>0</v>
      </c>
      <c r="G96" s="12">
        <f t="shared" si="96"/>
        <v>0</v>
      </c>
      <c r="H96" s="12">
        <f t="shared" si="97"/>
        <v>0</v>
      </c>
      <c r="I96" s="12">
        <f t="shared" si="98"/>
        <v>0</v>
      </c>
    </row>
    <row r="97" spans="1:9" ht="18.75" customHeight="1">
      <c r="A97" s="33">
        <f t="shared" si="99"/>
        <v>78</v>
      </c>
      <c r="B97" s="51"/>
      <c r="C97" s="23" t="s">
        <v>68</v>
      </c>
      <c r="D97" s="47"/>
      <c r="E97" s="43"/>
      <c r="F97" s="12">
        <f aca="true" t="shared" si="104" ref="F97">+IF(D97="R",1,0)</f>
        <v>0</v>
      </c>
      <c r="G97" s="12">
        <f aca="true" t="shared" si="105" ref="G97">+IF(D97="O",1,0)</f>
        <v>0</v>
      </c>
      <c r="H97" s="12">
        <f aca="true" t="shared" si="106" ref="H97">+IF(D97="Y",1,0)</f>
        <v>0</v>
      </c>
      <c r="I97" s="12">
        <f aca="true" t="shared" si="107" ref="I97">+IF(D97="G",1,0)</f>
        <v>0</v>
      </c>
    </row>
    <row r="98" spans="1:9" ht="18.75" customHeight="1">
      <c r="A98" s="33">
        <f t="shared" si="99"/>
        <v>79</v>
      </c>
      <c r="B98" s="51"/>
      <c r="C98" s="23" t="s">
        <v>69</v>
      </c>
      <c r="D98" s="47"/>
      <c r="E98" s="43"/>
      <c r="F98" s="12">
        <f t="shared" si="95"/>
        <v>0</v>
      </c>
      <c r="G98" s="12">
        <f t="shared" si="96"/>
        <v>0</v>
      </c>
      <c r="H98" s="12">
        <f t="shared" si="97"/>
        <v>0</v>
      </c>
      <c r="I98" s="12">
        <f t="shared" si="98"/>
        <v>0</v>
      </c>
    </row>
    <row r="99" spans="1:9" ht="19.5" customHeight="1">
      <c r="A99" s="33">
        <f t="shared" si="99"/>
        <v>80</v>
      </c>
      <c r="B99" s="51"/>
      <c r="C99" s="96" t="s">
        <v>123</v>
      </c>
      <c r="D99" s="47"/>
      <c r="E99" s="43"/>
      <c r="F99" s="12">
        <f t="shared" si="95"/>
        <v>0</v>
      </c>
      <c r="G99" s="12">
        <f t="shared" si="96"/>
        <v>0</v>
      </c>
      <c r="H99" s="12">
        <f t="shared" si="97"/>
        <v>0</v>
      </c>
      <c r="I99" s="12">
        <f t="shared" si="98"/>
        <v>0</v>
      </c>
    </row>
    <row r="100" spans="1:9" ht="18.75" customHeight="1" hidden="1">
      <c r="A100" s="33">
        <f t="shared" si="99"/>
        <v>81</v>
      </c>
      <c r="B100" s="51"/>
      <c r="D100" s="47"/>
      <c r="E100" s="43"/>
      <c r="F100" s="12"/>
      <c r="G100" s="12"/>
      <c r="H100" s="12"/>
      <c r="I100" s="12"/>
    </row>
    <row r="101" spans="1:9" ht="17.25" customHeight="1">
      <c r="A101" s="33">
        <f t="shared" si="99"/>
        <v>82</v>
      </c>
      <c r="B101" s="51"/>
      <c r="C101" s="94" t="s">
        <v>94</v>
      </c>
      <c r="D101" s="47"/>
      <c r="E101" s="43"/>
      <c r="F101" s="12">
        <f t="shared" si="95"/>
        <v>0</v>
      </c>
      <c r="G101" s="12">
        <f t="shared" si="96"/>
        <v>0</v>
      </c>
      <c r="H101" s="12">
        <f t="shared" si="97"/>
        <v>0</v>
      </c>
      <c r="I101" s="12">
        <f t="shared" si="98"/>
        <v>0</v>
      </c>
    </row>
    <row r="102" spans="1:9" ht="27" customHeight="1">
      <c r="A102" s="33">
        <f t="shared" si="99"/>
        <v>83</v>
      </c>
      <c r="B102" s="51"/>
      <c r="C102" s="95" t="s">
        <v>95</v>
      </c>
      <c r="D102" s="47"/>
      <c r="E102" s="43"/>
      <c r="F102" s="12">
        <f t="shared" si="95"/>
        <v>0</v>
      </c>
      <c r="G102" s="12">
        <f t="shared" si="96"/>
        <v>0</v>
      </c>
      <c r="H102" s="12">
        <f t="shared" si="97"/>
        <v>0</v>
      </c>
      <c r="I102" s="12">
        <f t="shared" si="98"/>
        <v>0</v>
      </c>
    </row>
    <row r="103" spans="1:9" ht="19.5" customHeight="1">
      <c r="A103" s="33">
        <f t="shared" si="99"/>
        <v>84</v>
      </c>
      <c r="B103" s="51"/>
      <c r="C103" s="96" t="s">
        <v>124</v>
      </c>
      <c r="D103" s="47"/>
      <c r="E103" s="43"/>
      <c r="F103" s="12">
        <f t="shared" si="95"/>
        <v>0</v>
      </c>
      <c r="G103" s="12">
        <f t="shared" si="96"/>
        <v>0</v>
      </c>
      <c r="H103" s="12">
        <f t="shared" si="97"/>
        <v>0</v>
      </c>
      <c r="I103" s="12">
        <f t="shared" si="98"/>
        <v>0</v>
      </c>
    </row>
    <row r="104" spans="1:9" ht="20.25" customHeight="1">
      <c r="A104" s="33">
        <f t="shared" si="99"/>
        <v>85</v>
      </c>
      <c r="B104" s="51"/>
      <c r="C104" s="96" t="s">
        <v>96</v>
      </c>
      <c r="D104" s="47"/>
      <c r="E104" s="43"/>
      <c r="F104" s="12">
        <f t="shared" si="95"/>
        <v>0</v>
      </c>
      <c r="G104" s="12">
        <f t="shared" si="96"/>
        <v>0</v>
      </c>
      <c r="H104" s="12">
        <f t="shared" si="97"/>
        <v>0</v>
      </c>
      <c r="I104" s="12">
        <f t="shared" si="98"/>
        <v>0</v>
      </c>
    </row>
    <row r="105" spans="1:5" ht="72.75" customHeight="1">
      <c r="A105" s="13"/>
      <c r="B105" s="5" t="s">
        <v>70</v>
      </c>
      <c r="C105" s="57"/>
      <c r="D105" s="58"/>
      <c r="E105" s="59"/>
    </row>
    <row r="106" ht="15" hidden="1"/>
  </sheetData>
  <mergeCells count="27">
    <mergeCell ref="B24:B33"/>
    <mergeCell ref="A7:B7"/>
    <mergeCell ref="B14:B22"/>
    <mergeCell ref="C37:E37"/>
    <mergeCell ref="C40:E40"/>
    <mergeCell ref="C13:E13"/>
    <mergeCell ref="A1:E1"/>
    <mergeCell ref="C91:E91"/>
    <mergeCell ref="C75:E75"/>
    <mergeCell ref="C55:E55"/>
    <mergeCell ref="C43:E43"/>
    <mergeCell ref="C23:E23"/>
    <mergeCell ref="E2:E7"/>
    <mergeCell ref="A5:B5"/>
    <mergeCell ref="A6:B6"/>
    <mergeCell ref="B9:B12"/>
    <mergeCell ref="B44:B54"/>
    <mergeCell ref="B56:B65"/>
    <mergeCell ref="A2:C2"/>
    <mergeCell ref="A3:B3"/>
    <mergeCell ref="A4:B4"/>
    <mergeCell ref="C68:E68"/>
    <mergeCell ref="B92:B104"/>
    <mergeCell ref="B76:B90"/>
    <mergeCell ref="B69:B74"/>
    <mergeCell ref="B41:B42"/>
    <mergeCell ref="C105:E105"/>
  </mergeCells>
  <conditionalFormatting sqref="D6">
    <cfRule type="cellIs" priority="3" dxfId="0" operator="greaterThan" stopIfTrue="1">
      <formula>0</formula>
    </cfRule>
  </conditionalFormatting>
  <conditionalFormatting sqref="D4">
    <cfRule type="cellIs" priority="2" dxfId="0" operator="greaterThan" stopIfTrue="1">
      <formula>5</formula>
    </cfRule>
  </conditionalFormatting>
  <conditionalFormatting sqref="D5">
    <cfRule type="cellIs" priority="1" dxfId="0" operator="greaterThan" stopIfTrue="1">
      <formula>0</formula>
    </cfRule>
  </conditionalFormatting>
  <printOptions/>
  <pageMargins left="0.3937007874015748" right="0.2362204724409449" top="0.7480314960629921" bottom="0.7480314960629921" header="0.31496062992125984" footer="0.31496062992125984"/>
  <pageSetup fitToHeight="7" fitToWidth="1" horizontalDpi="600" verticalDpi="600" orientation="landscape" paperSize="9" scale="92" r:id="rId2"/>
  <headerFooter>
    <oddFooter>&amp;C&amp;"-,Bold Italic"&amp;8&amp;K4F81BDΕυρωπαϊκός οδηγός - Κατάλογος των σημείων ελέγχου για τη σαλμονέλα 1.0 Νοέμβριος 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Brattinga</dc:creator>
  <cp:keywords/>
  <dc:description/>
  <cp:lastModifiedBy>ALAMPASI Maria (DGT)</cp:lastModifiedBy>
  <cp:lastPrinted>2014-02-04T14:06:12Z</cp:lastPrinted>
  <dcterms:created xsi:type="dcterms:W3CDTF">2013-05-17T13:03:40Z</dcterms:created>
  <dcterms:modified xsi:type="dcterms:W3CDTF">2015-04-01T14:05:14Z</dcterms:modified>
  <cp:category/>
  <cp:version/>
  <cp:contentType/>
  <cp:contentStatus/>
</cp:coreProperties>
</file>